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B63453F0-9955-4278-B623-64BA2818394F}" xr6:coauthVersionLast="47" xr6:coauthVersionMax="47" xr10:uidLastSave="{00000000-0000-0000-0000-000000000000}"/>
  <bookViews>
    <workbookView xWindow="-108" yWindow="-108" windowWidth="23256" windowHeight="12456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5" i="105" l="1"/>
  <c r="P6" i="105"/>
  <c r="P97" i="103"/>
  <c r="P98" i="103"/>
  <c r="P99" i="103"/>
  <c r="P100" i="103"/>
  <c r="P101" i="103"/>
  <c r="P102" i="103"/>
  <c r="P103" i="103"/>
  <c r="P104" i="103"/>
  <c r="P105" i="103"/>
  <c r="P106" i="103"/>
  <c r="P126" i="103"/>
  <c r="E78" i="101"/>
  <c r="E120" i="98"/>
  <c r="E104" i="98"/>
  <c r="E64" i="98"/>
  <c r="P91" i="97"/>
  <c r="P74" i="97"/>
  <c r="P39" i="95"/>
  <c r="P96" i="95"/>
  <c r="P194" i="95"/>
  <c r="P66" i="95"/>
  <c r="K216" i="64" l="1"/>
  <c r="K215" i="64"/>
  <c r="K213" i="64"/>
  <c r="K212" i="64"/>
  <c r="K209" i="64"/>
  <c r="K207" i="64"/>
  <c r="J206" i="64"/>
  <c r="N204" i="64"/>
  <c r="M204" i="64"/>
  <c r="J204" i="64"/>
  <c r="G204" i="64"/>
  <c r="E204" i="64"/>
  <c r="C204" i="64"/>
  <c r="M203" i="64"/>
  <c r="J203" i="64"/>
  <c r="G203" i="64"/>
  <c r="E203" i="64"/>
  <c r="C203" i="64"/>
  <c r="M202" i="64"/>
  <c r="J202" i="64"/>
  <c r="G202" i="64"/>
  <c r="E202" i="64"/>
  <c r="C202" i="64"/>
  <c r="M201" i="64"/>
  <c r="J201" i="64"/>
  <c r="G201" i="64"/>
  <c r="E201" i="64"/>
  <c r="C201" i="64"/>
  <c r="M200" i="64"/>
  <c r="J200" i="64"/>
  <c r="G200" i="64"/>
  <c r="E200" i="64"/>
  <c r="C200" i="64"/>
  <c r="M199" i="64"/>
  <c r="J199" i="64"/>
  <c r="G199" i="64"/>
  <c r="E199" i="64"/>
  <c r="C199" i="64"/>
  <c r="M198" i="64"/>
  <c r="J198" i="64"/>
  <c r="G198" i="64"/>
  <c r="E198" i="64"/>
  <c r="C198" i="64"/>
  <c r="M197" i="64"/>
  <c r="J197" i="64"/>
  <c r="G197" i="64"/>
  <c r="E197" i="64"/>
  <c r="C197" i="64"/>
  <c r="M196" i="64"/>
  <c r="J196" i="64"/>
  <c r="G196" i="64"/>
  <c r="E196" i="64"/>
  <c r="C196" i="64"/>
  <c r="M195" i="64"/>
  <c r="J195" i="64"/>
  <c r="G195" i="64"/>
  <c r="E195" i="64"/>
  <c r="C195" i="64"/>
  <c r="M194" i="64"/>
  <c r="J194" i="64"/>
  <c r="G194" i="64"/>
  <c r="E194" i="64"/>
  <c r="C194" i="64"/>
  <c r="M193" i="64"/>
  <c r="J193" i="64"/>
  <c r="G193" i="64"/>
  <c r="E193" i="64"/>
  <c r="C193" i="64"/>
  <c r="M192" i="64"/>
  <c r="J192" i="64"/>
  <c r="G192" i="64"/>
  <c r="E192" i="64"/>
  <c r="C192" i="64"/>
  <c r="M191" i="64"/>
  <c r="J191" i="64"/>
  <c r="G191" i="64"/>
  <c r="E191" i="64"/>
  <c r="C191" i="64"/>
  <c r="M190" i="64"/>
  <c r="J190" i="64"/>
  <c r="G190" i="64"/>
  <c r="E190" i="64"/>
  <c r="C190" i="64"/>
  <c r="M189" i="64"/>
  <c r="J189" i="64"/>
  <c r="G189" i="64"/>
  <c r="E189" i="64"/>
  <c r="C189" i="64"/>
  <c r="M188" i="64"/>
  <c r="J188" i="64"/>
  <c r="G188" i="64"/>
  <c r="E188" i="64"/>
  <c r="C188" i="64"/>
  <c r="M187" i="64"/>
  <c r="J187" i="64"/>
  <c r="G187" i="64"/>
  <c r="E187" i="64"/>
  <c r="C187" i="64"/>
  <c r="M186" i="64"/>
  <c r="J186" i="64"/>
  <c r="G186" i="64"/>
  <c r="E186" i="64"/>
  <c r="C186" i="64"/>
  <c r="M185" i="64"/>
  <c r="J185" i="64"/>
  <c r="G185" i="64"/>
  <c r="E185" i="64"/>
  <c r="C185" i="64"/>
  <c r="M184" i="64"/>
  <c r="J184" i="64"/>
  <c r="G184" i="64"/>
  <c r="E184" i="64"/>
  <c r="C184" i="64"/>
  <c r="M183" i="64"/>
  <c r="J183" i="64"/>
  <c r="G183" i="64"/>
  <c r="E183" i="64"/>
  <c r="C183" i="64"/>
  <c r="M182" i="64"/>
  <c r="J182" i="64"/>
  <c r="G182" i="64"/>
  <c r="E182" i="64"/>
  <c r="C182" i="64"/>
  <c r="M181" i="64"/>
  <c r="J181" i="64"/>
  <c r="G181" i="64"/>
  <c r="E181" i="64"/>
  <c r="C181" i="64"/>
  <c r="M180" i="64"/>
  <c r="J180" i="64"/>
  <c r="G180" i="64"/>
  <c r="E180" i="64"/>
  <c r="C180" i="64"/>
  <c r="M179" i="64"/>
  <c r="J179" i="64"/>
  <c r="G179" i="64"/>
  <c r="E179" i="64"/>
  <c r="C179" i="64"/>
  <c r="M178" i="64"/>
  <c r="J178" i="64"/>
  <c r="G178" i="64"/>
  <c r="E178" i="64"/>
  <c r="C178" i="64"/>
  <c r="M177" i="64"/>
  <c r="J177" i="64"/>
  <c r="G177" i="64"/>
  <c r="E177" i="64"/>
  <c r="C177" i="64"/>
  <c r="M176" i="64"/>
  <c r="J176" i="64"/>
  <c r="G176" i="64"/>
  <c r="E176" i="64"/>
  <c r="C176" i="64"/>
  <c r="M175" i="64"/>
  <c r="J175" i="64"/>
  <c r="G175" i="64"/>
  <c r="E175" i="64"/>
  <c r="C175" i="64"/>
  <c r="M174" i="64"/>
  <c r="J174" i="64"/>
  <c r="G174" i="64"/>
  <c r="E174" i="64"/>
  <c r="C174" i="64"/>
  <c r="M173" i="64"/>
  <c r="J173" i="64"/>
  <c r="G173" i="64"/>
  <c r="E173" i="64"/>
  <c r="C173" i="64"/>
  <c r="M172" i="64"/>
  <c r="J172" i="64"/>
  <c r="G172" i="64"/>
  <c r="E172" i="64"/>
  <c r="C172" i="64"/>
  <c r="M171" i="64"/>
  <c r="J171" i="64"/>
  <c r="G171" i="64"/>
  <c r="E171" i="64"/>
  <c r="C171" i="64"/>
  <c r="M170" i="64"/>
  <c r="J170" i="64"/>
  <c r="G170" i="64"/>
  <c r="E170" i="64"/>
  <c r="C170" i="64"/>
  <c r="M169" i="64"/>
  <c r="J169" i="64"/>
  <c r="G169" i="64"/>
  <c r="E169" i="64"/>
  <c r="C169" i="64"/>
  <c r="M168" i="64"/>
  <c r="J168" i="64"/>
  <c r="G168" i="64"/>
  <c r="E168" i="64"/>
  <c r="C168" i="64"/>
  <c r="M167" i="64"/>
  <c r="J167" i="64"/>
  <c r="G167" i="64"/>
  <c r="E167" i="64"/>
  <c r="C167" i="64"/>
  <c r="M166" i="64"/>
  <c r="J166" i="64"/>
  <c r="G166" i="64"/>
  <c r="E166" i="64"/>
  <c r="C166" i="64"/>
  <c r="M165" i="64"/>
  <c r="J165" i="64"/>
  <c r="G165" i="64"/>
  <c r="E165" i="64"/>
  <c r="C165" i="64"/>
  <c r="M164" i="64"/>
  <c r="J164" i="64"/>
  <c r="G164" i="64"/>
  <c r="E164" i="64"/>
  <c r="C164" i="64"/>
  <c r="M163" i="64"/>
  <c r="J163" i="64"/>
  <c r="G163" i="64"/>
  <c r="E163" i="64"/>
  <c r="C163" i="64"/>
  <c r="M162" i="64"/>
  <c r="J162" i="64"/>
  <c r="G162" i="64"/>
  <c r="E162" i="64"/>
  <c r="C162" i="64"/>
  <c r="M161" i="64"/>
  <c r="J161" i="64"/>
  <c r="G161" i="64"/>
  <c r="E161" i="64"/>
  <c r="C161" i="64"/>
  <c r="M160" i="64"/>
  <c r="J160" i="64"/>
  <c r="G160" i="64"/>
  <c r="E160" i="64"/>
  <c r="C160" i="64"/>
  <c r="M159" i="64"/>
  <c r="J159" i="64"/>
  <c r="G159" i="64"/>
  <c r="E159" i="64"/>
  <c r="C159" i="64"/>
  <c r="M158" i="64"/>
  <c r="J158" i="64"/>
  <c r="G158" i="64"/>
  <c r="E158" i="64"/>
  <c r="C158" i="64"/>
  <c r="M157" i="64"/>
  <c r="J157" i="64"/>
  <c r="G157" i="64"/>
  <c r="E157" i="64"/>
  <c r="C157" i="64"/>
  <c r="M156" i="64"/>
  <c r="J156" i="64"/>
  <c r="G156" i="64"/>
  <c r="E156" i="64"/>
  <c r="C156" i="64"/>
  <c r="M155" i="64"/>
  <c r="J155" i="64"/>
  <c r="G155" i="64"/>
  <c r="E155" i="64"/>
  <c r="C155" i="64"/>
  <c r="M154" i="64"/>
  <c r="J154" i="64"/>
  <c r="G154" i="64"/>
  <c r="E154" i="64"/>
  <c r="C154" i="64"/>
  <c r="M153" i="64"/>
  <c r="J153" i="64"/>
  <c r="G153" i="64"/>
  <c r="E153" i="64"/>
  <c r="C153" i="64"/>
  <c r="M152" i="64"/>
  <c r="J152" i="64"/>
  <c r="G152" i="64"/>
  <c r="E152" i="64"/>
  <c r="C152" i="64"/>
  <c r="M151" i="64"/>
  <c r="J151" i="64"/>
  <c r="G151" i="64"/>
  <c r="E151" i="64"/>
  <c r="C151" i="64"/>
  <c r="M150" i="64"/>
  <c r="J150" i="64"/>
  <c r="G150" i="64"/>
  <c r="E150" i="64"/>
  <c r="C150" i="64"/>
  <c r="M149" i="64"/>
  <c r="J149" i="64"/>
  <c r="G149" i="64"/>
  <c r="E149" i="64"/>
  <c r="C149" i="64"/>
  <c r="M148" i="64"/>
  <c r="J148" i="64"/>
  <c r="G148" i="64"/>
  <c r="E148" i="64"/>
  <c r="C148" i="64"/>
  <c r="M147" i="64"/>
  <c r="J147" i="64"/>
  <c r="G147" i="64"/>
  <c r="E147" i="64"/>
  <c r="C147" i="64"/>
  <c r="M146" i="64"/>
  <c r="J146" i="64"/>
  <c r="G146" i="64"/>
  <c r="E146" i="64"/>
  <c r="C146" i="64"/>
  <c r="M145" i="64"/>
  <c r="J145" i="64"/>
  <c r="G145" i="64"/>
  <c r="E145" i="64"/>
  <c r="C145" i="64"/>
  <c r="M144" i="64"/>
  <c r="J144" i="64"/>
  <c r="G144" i="64"/>
  <c r="E144" i="64"/>
  <c r="C144" i="64"/>
  <c r="M143" i="64"/>
  <c r="J143" i="64"/>
  <c r="G143" i="64"/>
  <c r="E143" i="64"/>
  <c r="C143" i="64"/>
  <c r="M142" i="64"/>
  <c r="J142" i="64"/>
  <c r="G142" i="64"/>
  <c r="E142" i="64"/>
  <c r="C142" i="64"/>
  <c r="M141" i="64"/>
  <c r="J141" i="64"/>
  <c r="G141" i="64"/>
  <c r="E141" i="64"/>
  <c r="C141" i="64"/>
  <c r="M140" i="64"/>
  <c r="J140" i="64"/>
  <c r="G140" i="64"/>
  <c r="E140" i="64"/>
  <c r="C140" i="64"/>
  <c r="M139" i="64"/>
  <c r="J139" i="64"/>
  <c r="G139" i="64"/>
  <c r="E139" i="64"/>
  <c r="C139" i="64"/>
  <c r="M138" i="64"/>
  <c r="J138" i="64"/>
  <c r="G138" i="64"/>
  <c r="E138" i="64"/>
  <c r="C138" i="64"/>
  <c r="M137" i="64"/>
  <c r="J137" i="64"/>
  <c r="G137" i="64"/>
  <c r="E137" i="64"/>
  <c r="C137" i="64"/>
  <c r="M136" i="64"/>
  <c r="J136" i="64"/>
  <c r="G136" i="64"/>
  <c r="E136" i="64"/>
  <c r="C136" i="64"/>
  <c r="M135" i="64"/>
  <c r="J135" i="64"/>
  <c r="G135" i="64"/>
  <c r="E135" i="64"/>
  <c r="C135" i="64"/>
  <c r="M134" i="64"/>
  <c r="J134" i="64"/>
  <c r="G134" i="64"/>
  <c r="E134" i="64"/>
  <c r="C134" i="64"/>
  <c r="M133" i="64"/>
  <c r="J133" i="64"/>
  <c r="G133" i="64"/>
  <c r="E133" i="64"/>
  <c r="C133" i="64"/>
  <c r="M132" i="64"/>
  <c r="J132" i="64"/>
  <c r="G132" i="64"/>
  <c r="E132" i="64"/>
  <c r="C132" i="64"/>
  <c r="M131" i="64"/>
  <c r="J131" i="64"/>
  <c r="G131" i="64"/>
  <c r="E131" i="64"/>
  <c r="C131" i="64"/>
  <c r="M130" i="64"/>
  <c r="J130" i="64"/>
  <c r="G130" i="64"/>
  <c r="E130" i="64"/>
  <c r="C130" i="64"/>
  <c r="M129" i="64"/>
  <c r="J129" i="64"/>
  <c r="G129" i="64"/>
  <c r="E129" i="64"/>
  <c r="C129" i="64"/>
  <c r="M128" i="64"/>
  <c r="J128" i="64"/>
  <c r="G128" i="64"/>
  <c r="E128" i="64"/>
  <c r="C128" i="64"/>
  <c r="M127" i="64"/>
  <c r="J127" i="64"/>
  <c r="G127" i="64"/>
  <c r="E127" i="64"/>
  <c r="C127" i="64"/>
  <c r="M126" i="64"/>
  <c r="J126" i="64"/>
  <c r="G126" i="64"/>
  <c r="E126" i="64"/>
  <c r="C126" i="64"/>
  <c r="M125" i="64"/>
  <c r="J125" i="64"/>
  <c r="G125" i="64"/>
  <c r="E125" i="64"/>
  <c r="C125" i="64"/>
  <c r="M124" i="64"/>
  <c r="J124" i="64"/>
  <c r="G124" i="64"/>
  <c r="E124" i="64"/>
  <c r="C124" i="64"/>
  <c r="M123" i="64"/>
  <c r="J123" i="64"/>
  <c r="G123" i="64"/>
  <c r="E123" i="64"/>
  <c r="C123" i="64"/>
  <c r="M122" i="64"/>
  <c r="J122" i="64"/>
  <c r="G122" i="64"/>
  <c r="E122" i="64"/>
  <c r="C122" i="64"/>
  <c r="M121" i="64"/>
  <c r="J121" i="64"/>
  <c r="G121" i="64"/>
  <c r="E121" i="64"/>
  <c r="C121" i="64"/>
  <c r="M120" i="64"/>
  <c r="J120" i="64"/>
  <c r="G120" i="64"/>
  <c r="E120" i="64"/>
  <c r="C120" i="64"/>
  <c r="M119" i="64"/>
  <c r="J119" i="64"/>
  <c r="G119" i="64"/>
  <c r="E119" i="64"/>
  <c r="C119" i="64"/>
  <c r="M118" i="64"/>
  <c r="J118" i="64"/>
  <c r="G118" i="64"/>
  <c r="E118" i="64"/>
  <c r="C118" i="64"/>
  <c r="M117" i="64"/>
  <c r="J117" i="64"/>
  <c r="G117" i="64"/>
  <c r="E117" i="64"/>
  <c r="C117" i="64"/>
  <c r="M116" i="64"/>
  <c r="J116" i="64"/>
  <c r="G116" i="64"/>
  <c r="E116" i="64"/>
  <c r="C116" i="64"/>
  <c r="M115" i="64"/>
  <c r="J115" i="64"/>
  <c r="G115" i="64"/>
  <c r="E115" i="64"/>
  <c r="C115" i="64"/>
  <c r="M114" i="64"/>
  <c r="J114" i="64"/>
  <c r="G114" i="64"/>
  <c r="E114" i="64"/>
  <c r="C114" i="64"/>
  <c r="M113" i="64"/>
  <c r="J113" i="64"/>
  <c r="G113" i="64"/>
  <c r="E113" i="64"/>
  <c r="C113" i="64"/>
  <c r="M112" i="64"/>
  <c r="J112" i="64"/>
  <c r="G112" i="64"/>
  <c r="E112" i="64"/>
  <c r="C112" i="64"/>
  <c r="M111" i="64"/>
  <c r="J111" i="64"/>
  <c r="G111" i="64"/>
  <c r="E111" i="64"/>
  <c r="C111" i="64"/>
  <c r="M110" i="64"/>
  <c r="J110" i="64"/>
  <c r="G110" i="64"/>
  <c r="E110" i="64"/>
  <c r="C110" i="64"/>
  <c r="M109" i="64"/>
  <c r="J109" i="64"/>
  <c r="G109" i="64"/>
  <c r="E109" i="64"/>
  <c r="C109" i="64"/>
  <c r="M108" i="64"/>
  <c r="J108" i="64"/>
  <c r="G108" i="64"/>
  <c r="E108" i="64"/>
  <c r="C108" i="64"/>
  <c r="X107" i="64"/>
  <c r="M107" i="64"/>
  <c r="J107" i="64"/>
  <c r="G107" i="64"/>
  <c r="E107" i="64"/>
  <c r="C107" i="64"/>
  <c r="M106" i="64"/>
  <c r="J106" i="64"/>
  <c r="G106" i="64"/>
  <c r="E106" i="64"/>
  <c r="C106" i="64"/>
  <c r="M105" i="64"/>
  <c r="J105" i="64"/>
  <c r="G105" i="64"/>
  <c r="E105" i="64"/>
  <c r="C105" i="64"/>
  <c r="X104" i="64"/>
  <c r="U104" i="64"/>
  <c r="S104" i="64"/>
  <c r="M104" i="64"/>
  <c r="J104" i="64"/>
  <c r="G104" i="64"/>
  <c r="E104" i="64"/>
  <c r="C104" i="64"/>
  <c r="X103" i="64"/>
  <c r="U103" i="64"/>
  <c r="S103" i="64"/>
  <c r="M103" i="64"/>
  <c r="J103" i="64"/>
  <c r="G103" i="64"/>
  <c r="E103" i="64"/>
  <c r="C103" i="64"/>
  <c r="X102" i="64"/>
  <c r="U102" i="64"/>
  <c r="S102" i="64"/>
  <c r="M102" i="64"/>
  <c r="J102" i="64"/>
  <c r="G102" i="64"/>
  <c r="E102" i="64"/>
  <c r="C102" i="64"/>
  <c r="X101" i="64"/>
  <c r="U101" i="64"/>
  <c r="S101" i="64"/>
  <c r="M101" i="64"/>
  <c r="J101" i="64"/>
  <c r="G101" i="64"/>
  <c r="E101" i="64"/>
  <c r="C101" i="64"/>
  <c r="X100" i="64"/>
  <c r="U100" i="64"/>
  <c r="S100" i="64"/>
  <c r="M100" i="64"/>
  <c r="J100" i="64"/>
  <c r="G100" i="64"/>
  <c r="E100" i="64"/>
  <c r="C100" i="64"/>
  <c r="X99" i="64"/>
  <c r="U99" i="64"/>
  <c r="S99" i="64"/>
  <c r="M99" i="64"/>
  <c r="J99" i="64"/>
  <c r="G99" i="64"/>
  <c r="E99" i="64"/>
  <c r="C99" i="64"/>
  <c r="X98" i="64"/>
  <c r="U98" i="64"/>
  <c r="S98" i="64"/>
  <c r="M98" i="64"/>
  <c r="J98" i="64"/>
  <c r="G98" i="64"/>
  <c r="E98" i="64"/>
  <c r="C98" i="64"/>
  <c r="X97" i="64"/>
  <c r="U97" i="64"/>
  <c r="S97" i="64"/>
  <c r="M97" i="64"/>
  <c r="J97" i="64"/>
  <c r="G97" i="64"/>
  <c r="E97" i="64"/>
  <c r="C97" i="64"/>
  <c r="X96" i="64"/>
  <c r="U96" i="64"/>
  <c r="S96" i="64"/>
  <c r="M96" i="64"/>
  <c r="J96" i="64"/>
  <c r="G96" i="64"/>
  <c r="E96" i="64"/>
  <c r="C96" i="64"/>
  <c r="X95" i="64"/>
  <c r="U95" i="64"/>
  <c r="S95" i="64"/>
  <c r="M95" i="64"/>
  <c r="J95" i="64"/>
  <c r="G95" i="64"/>
  <c r="E95" i="64"/>
  <c r="C95" i="64"/>
  <c r="X94" i="64"/>
  <c r="U94" i="64"/>
  <c r="S94" i="64"/>
  <c r="M94" i="64"/>
  <c r="J94" i="64"/>
  <c r="G94" i="64"/>
  <c r="E94" i="64"/>
  <c r="C94" i="64"/>
  <c r="X93" i="64"/>
  <c r="U93" i="64"/>
  <c r="S93" i="64"/>
  <c r="M93" i="64"/>
  <c r="J93" i="64"/>
  <c r="G93" i="64"/>
  <c r="E93" i="64"/>
  <c r="C93" i="64"/>
  <c r="X92" i="64"/>
  <c r="U92" i="64"/>
  <c r="S92" i="64"/>
  <c r="M92" i="64"/>
  <c r="J92" i="64"/>
  <c r="G92" i="64"/>
  <c r="E92" i="64"/>
  <c r="C92" i="64"/>
  <c r="X91" i="64"/>
  <c r="U91" i="64"/>
  <c r="S91" i="64"/>
  <c r="M91" i="64"/>
  <c r="J91" i="64"/>
  <c r="G91" i="64"/>
  <c r="E91" i="64"/>
  <c r="C91" i="64"/>
  <c r="X90" i="64"/>
  <c r="U90" i="64"/>
  <c r="S90" i="64"/>
  <c r="M90" i="64"/>
  <c r="J90" i="64"/>
  <c r="G90" i="64"/>
  <c r="E90" i="64"/>
  <c r="C90" i="64"/>
  <c r="X89" i="64"/>
  <c r="U89" i="64"/>
  <c r="S89" i="64"/>
  <c r="M89" i="64"/>
  <c r="J89" i="64"/>
  <c r="G89" i="64"/>
  <c r="E89" i="64"/>
  <c r="C89" i="64"/>
  <c r="X88" i="64"/>
  <c r="U88" i="64"/>
  <c r="S88" i="64"/>
  <c r="M88" i="64"/>
  <c r="J88" i="64"/>
  <c r="G88" i="64"/>
  <c r="E88" i="64"/>
  <c r="C88" i="64"/>
  <c r="X87" i="64"/>
  <c r="U87" i="64"/>
  <c r="S87" i="64"/>
  <c r="M87" i="64"/>
  <c r="J87" i="64"/>
  <c r="G87" i="64"/>
  <c r="E87" i="64"/>
  <c r="C87" i="64"/>
  <c r="X86" i="64"/>
  <c r="U86" i="64"/>
  <c r="S86" i="64"/>
  <c r="M86" i="64"/>
  <c r="J86" i="64"/>
  <c r="G86" i="64"/>
  <c r="E86" i="64"/>
  <c r="C86" i="64"/>
  <c r="X85" i="64"/>
  <c r="U85" i="64"/>
  <c r="S85" i="64"/>
  <c r="M85" i="64"/>
  <c r="J85" i="64"/>
  <c r="G85" i="64"/>
  <c r="E85" i="64"/>
  <c r="C85" i="64"/>
  <c r="X84" i="64"/>
  <c r="U84" i="64"/>
  <c r="S84" i="64"/>
  <c r="M84" i="64"/>
  <c r="J84" i="64"/>
  <c r="G84" i="64"/>
  <c r="E84" i="64"/>
  <c r="C84" i="64"/>
  <c r="X83" i="64"/>
  <c r="U83" i="64"/>
  <c r="S83" i="64"/>
  <c r="M83" i="64"/>
  <c r="J83" i="64"/>
  <c r="G83" i="64"/>
  <c r="E83" i="64"/>
  <c r="C83" i="64"/>
  <c r="X82" i="64"/>
  <c r="U82" i="64"/>
  <c r="S82" i="64"/>
  <c r="M82" i="64"/>
  <c r="J82" i="64"/>
  <c r="G82" i="64"/>
  <c r="E82" i="64"/>
  <c r="C82" i="64"/>
  <c r="X81" i="64"/>
  <c r="U81" i="64"/>
  <c r="S81" i="64"/>
  <c r="M81" i="64"/>
  <c r="J81" i="64"/>
  <c r="G81" i="64"/>
  <c r="E81" i="64"/>
  <c r="C81" i="64"/>
  <c r="X80" i="64"/>
  <c r="U80" i="64"/>
  <c r="S80" i="64"/>
  <c r="M80" i="64"/>
  <c r="J80" i="64"/>
  <c r="G80" i="64"/>
  <c r="E80" i="64"/>
  <c r="C80" i="64"/>
  <c r="X79" i="64"/>
  <c r="U79" i="64"/>
  <c r="S79" i="64"/>
  <c r="M79" i="64"/>
  <c r="J79" i="64"/>
  <c r="G79" i="64"/>
  <c r="E79" i="64"/>
  <c r="C79" i="64"/>
  <c r="X78" i="64"/>
  <c r="U78" i="64"/>
  <c r="S78" i="64"/>
  <c r="M78" i="64"/>
  <c r="J78" i="64"/>
  <c r="G78" i="64"/>
  <c r="E78" i="64"/>
  <c r="C78" i="64"/>
  <c r="X77" i="64"/>
  <c r="U77" i="64"/>
  <c r="S77" i="64"/>
  <c r="M77" i="64"/>
  <c r="J77" i="64"/>
  <c r="G77" i="64"/>
  <c r="E77" i="64"/>
  <c r="C77" i="64"/>
  <c r="X76" i="64"/>
  <c r="U76" i="64"/>
  <c r="S76" i="64"/>
  <c r="M76" i="64"/>
  <c r="J76" i="64"/>
  <c r="G76" i="64"/>
  <c r="E76" i="64"/>
  <c r="C76" i="64"/>
  <c r="X75" i="64"/>
  <c r="U75" i="64"/>
  <c r="S75" i="64"/>
  <c r="M75" i="64"/>
  <c r="J75" i="64"/>
  <c r="G75" i="64"/>
  <c r="E75" i="64"/>
  <c r="C75" i="64"/>
  <c r="X74" i="64"/>
  <c r="U74" i="64"/>
  <c r="S74" i="64"/>
  <c r="M74" i="64"/>
  <c r="J74" i="64"/>
  <c r="G74" i="64"/>
  <c r="E74" i="64"/>
  <c r="C74" i="64"/>
  <c r="X73" i="64"/>
  <c r="U73" i="64"/>
  <c r="S73" i="64"/>
  <c r="M73" i="64"/>
  <c r="J73" i="64"/>
  <c r="G73" i="64"/>
  <c r="E73" i="64"/>
  <c r="C73" i="64"/>
  <c r="X72" i="64"/>
  <c r="U72" i="64"/>
  <c r="S72" i="64"/>
  <c r="M72" i="64"/>
  <c r="J72" i="64"/>
  <c r="G72" i="64"/>
  <c r="E72" i="64"/>
  <c r="C72" i="64"/>
  <c r="X71" i="64"/>
  <c r="U71" i="64"/>
  <c r="S71" i="64"/>
  <c r="M71" i="64"/>
  <c r="J71" i="64"/>
  <c r="G71" i="64"/>
  <c r="E71" i="64"/>
  <c r="C71" i="64"/>
  <c r="X70" i="64"/>
  <c r="U70" i="64"/>
  <c r="S70" i="64"/>
  <c r="M70" i="64"/>
  <c r="J70" i="64"/>
  <c r="G70" i="64"/>
  <c r="E70" i="64"/>
  <c r="C70" i="64"/>
  <c r="X69" i="64"/>
  <c r="U69" i="64"/>
  <c r="S69" i="64"/>
  <c r="M69" i="64"/>
  <c r="J69" i="64"/>
  <c r="G69" i="64"/>
  <c r="E69" i="64"/>
  <c r="C69" i="64"/>
  <c r="X68" i="64"/>
  <c r="U68" i="64"/>
  <c r="S68" i="64"/>
  <c r="M68" i="64"/>
  <c r="J68" i="64"/>
  <c r="G68" i="64"/>
  <c r="E68" i="64"/>
  <c r="C68" i="64"/>
  <c r="X67" i="64"/>
  <c r="U67" i="64"/>
  <c r="S67" i="64"/>
  <c r="M67" i="64"/>
  <c r="J67" i="64"/>
  <c r="G67" i="64"/>
  <c r="E67" i="64"/>
  <c r="C67" i="64"/>
  <c r="X66" i="64"/>
  <c r="U66" i="64"/>
  <c r="S66" i="64"/>
  <c r="M66" i="64"/>
  <c r="J66" i="64"/>
  <c r="G66" i="64"/>
  <c r="E66" i="64"/>
  <c r="C66" i="64"/>
  <c r="X65" i="64"/>
  <c r="U65" i="64"/>
  <c r="S65" i="64"/>
  <c r="M65" i="64"/>
  <c r="J65" i="64"/>
  <c r="G65" i="64"/>
  <c r="E65" i="64"/>
  <c r="C65" i="64"/>
  <c r="X64" i="64"/>
  <c r="U64" i="64"/>
  <c r="S64" i="64"/>
  <c r="M64" i="64"/>
  <c r="J64" i="64"/>
  <c r="G64" i="64"/>
  <c r="E64" i="64"/>
  <c r="C64" i="64"/>
  <c r="X63" i="64"/>
  <c r="U63" i="64"/>
  <c r="S63" i="64"/>
  <c r="M63" i="64"/>
  <c r="J63" i="64"/>
  <c r="G63" i="64"/>
  <c r="E63" i="64"/>
  <c r="C63" i="64"/>
  <c r="X62" i="64"/>
  <c r="U62" i="64"/>
  <c r="S62" i="64"/>
  <c r="M62" i="64"/>
  <c r="J62" i="64"/>
  <c r="G62" i="64"/>
  <c r="E62" i="64"/>
  <c r="C62" i="64"/>
  <c r="X61" i="64"/>
  <c r="U61" i="64"/>
  <c r="S61" i="64"/>
  <c r="M61" i="64"/>
  <c r="J61" i="64"/>
  <c r="G61" i="64"/>
  <c r="E61" i="64"/>
  <c r="C61" i="64"/>
  <c r="X60" i="64"/>
  <c r="U60" i="64"/>
  <c r="S60" i="64"/>
  <c r="M60" i="64"/>
  <c r="J60" i="64"/>
  <c r="G60" i="64"/>
  <c r="E60" i="64"/>
  <c r="C60" i="64"/>
  <c r="X59" i="64"/>
  <c r="U59" i="64"/>
  <c r="S59" i="64"/>
  <c r="M59" i="64"/>
  <c r="J59" i="64"/>
  <c r="G59" i="64"/>
  <c r="E59" i="64"/>
  <c r="C59" i="64"/>
  <c r="X58" i="64"/>
  <c r="U58" i="64"/>
  <c r="S58" i="64"/>
  <c r="M58" i="64"/>
  <c r="J58" i="64"/>
  <c r="G58" i="64"/>
  <c r="E58" i="64"/>
  <c r="C58" i="64"/>
  <c r="X57" i="64"/>
  <c r="U57" i="64"/>
  <c r="S57" i="64"/>
  <c r="M57" i="64"/>
  <c r="J57" i="64"/>
  <c r="G57" i="64"/>
  <c r="E57" i="64"/>
  <c r="C57" i="64"/>
  <c r="X56" i="64"/>
  <c r="U56" i="64"/>
  <c r="S56" i="64"/>
  <c r="M56" i="64"/>
  <c r="J56" i="64"/>
  <c r="G56" i="64"/>
  <c r="E56" i="64"/>
  <c r="C56" i="64"/>
  <c r="X55" i="64"/>
  <c r="U55" i="64"/>
  <c r="S55" i="64"/>
  <c r="M55" i="64"/>
  <c r="J55" i="64"/>
  <c r="G55" i="64"/>
  <c r="E55" i="64"/>
  <c r="C55" i="64"/>
  <c r="X54" i="64"/>
  <c r="U54" i="64"/>
  <c r="S54" i="64"/>
  <c r="M54" i="64"/>
  <c r="J54" i="64"/>
  <c r="G54" i="64"/>
  <c r="E54" i="64"/>
  <c r="C54" i="64"/>
  <c r="X53" i="64"/>
  <c r="U53" i="64"/>
  <c r="S53" i="64"/>
  <c r="M53" i="64"/>
  <c r="J53" i="64"/>
  <c r="G53" i="64"/>
  <c r="E53" i="64"/>
  <c r="C53" i="64"/>
  <c r="X52" i="64"/>
  <c r="U52" i="64"/>
  <c r="S52" i="64"/>
  <c r="M52" i="64"/>
  <c r="J52" i="64"/>
  <c r="G52" i="64"/>
  <c r="E52" i="64"/>
  <c r="C52" i="64"/>
  <c r="X51" i="64"/>
  <c r="U51" i="64"/>
  <c r="S51" i="64"/>
  <c r="M51" i="64"/>
  <c r="J51" i="64"/>
  <c r="G51" i="64"/>
  <c r="E51" i="64"/>
  <c r="C51" i="64"/>
  <c r="X50" i="64"/>
  <c r="U50" i="64"/>
  <c r="S50" i="64"/>
  <c r="M50" i="64"/>
  <c r="J50" i="64"/>
  <c r="G50" i="64"/>
  <c r="E50" i="64"/>
  <c r="C50" i="64"/>
  <c r="X49" i="64"/>
  <c r="U49" i="64"/>
  <c r="S49" i="64"/>
  <c r="M49" i="64"/>
  <c r="J49" i="64"/>
  <c r="G49" i="64"/>
  <c r="E49" i="64"/>
  <c r="C49" i="64"/>
  <c r="X48" i="64"/>
  <c r="U48" i="64"/>
  <c r="S48" i="64"/>
  <c r="M48" i="64"/>
  <c r="J48" i="64"/>
  <c r="G48" i="64"/>
  <c r="E48" i="64"/>
  <c r="C48" i="64"/>
  <c r="X47" i="64"/>
  <c r="U47" i="64"/>
  <c r="S47" i="64"/>
  <c r="M47" i="64"/>
  <c r="J47" i="64"/>
  <c r="G47" i="64"/>
  <c r="E47" i="64"/>
  <c r="C47" i="64"/>
  <c r="X46" i="64"/>
  <c r="U46" i="64"/>
  <c r="S46" i="64"/>
  <c r="M46" i="64"/>
  <c r="J46" i="64"/>
  <c r="G46" i="64"/>
  <c r="E46" i="64"/>
  <c r="C46" i="64"/>
  <c r="X45" i="64"/>
  <c r="U45" i="64"/>
  <c r="S45" i="64"/>
  <c r="M45" i="64"/>
  <c r="J45" i="64"/>
  <c r="G45" i="64"/>
  <c r="E45" i="64"/>
  <c r="C45" i="64"/>
  <c r="X44" i="64"/>
  <c r="U44" i="64"/>
  <c r="S44" i="64"/>
  <c r="M44" i="64"/>
  <c r="J44" i="64"/>
  <c r="G44" i="64"/>
  <c r="E44" i="64"/>
  <c r="C44" i="64"/>
  <c r="X43" i="64"/>
  <c r="U43" i="64"/>
  <c r="S43" i="64"/>
  <c r="M43" i="64"/>
  <c r="J43" i="64"/>
  <c r="G43" i="64"/>
  <c r="E43" i="64"/>
  <c r="C43" i="64"/>
  <c r="X42" i="64"/>
  <c r="U42" i="64"/>
  <c r="S42" i="64"/>
  <c r="M42" i="64"/>
  <c r="J42" i="64"/>
  <c r="G42" i="64"/>
  <c r="E42" i="64"/>
  <c r="C42" i="64"/>
  <c r="X41" i="64"/>
  <c r="U41" i="64"/>
  <c r="S41" i="64"/>
  <c r="M41" i="64"/>
  <c r="J41" i="64"/>
  <c r="G41" i="64"/>
  <c r="E41" i="64"/>
  <c r="C41" i="64"/>
  <c r="X40" i="64"/>
  <c r="U40" i="64"/>
  <c r="S40" i="64"/>
  <c r="M40" i="64"/>
  <c r="J40" i="64"/>
  <c r="G40" i="64"/>
  <c r="E40" i="64"/>
  <c r="C40" i="64"/>
  <c r="X39" i="64"/>
  <c r="U39" i="64"/>
  <c r="S39" i="64"/>
  <c r="M39" i="64"/>
  <c r="J39" i="64"/>
  <c r="G39" i="64"/>
  <c r="E39" i="64"/>
  <c r="C39" i="64"/>
  <c r="X38" i="64"/>
  <c r="U38" i="64"/>
  <c r="S38" i="64"/>
  <c r="M38" i="64"/>
  <c r="J38" i="64"/>
  <c r="G38" i="64"/>
  <c r="E38" i="64"/>
  <c r="C38" i="64"/>
  <c r="X37" i="64"/>
  <c r="U37" i="64"/>
  <c r="S37" i="64"/>
  <c r="M37" i="64"/>
  <c r="J37" i="64"/>
  <c r="G37" i="64"/>
  <c r="E37" i="64"/>
  <c r="C37" i="64"/>
  <c r="X36" i="64"/>
  <c r="U36" i="64"/>
  <c r="S36" i="64"/>
  <c r="M36" i="64"/>
  <c r="J36" i="64"/>
  <c r="G36" i="64"/>
  <c r="E36" i="64"/>
  <c r="C36" i="64"/>
  <c r="X35" i="64"/>
  <c r="U35" i="64"/>
  <c r="S35" i="64"/>
  <c r="M35" i="64"/>
  <c r="J35" i="64"/>
  <c r="G35" i="64"/>
  <c r="E35" i="64"/>
  <c r="C35" i="64"/>
  <c r="X34" i="64"/>
  <c r="U34" i="64"/>
  <c r="S34" i="64"/>
  <c r="M34" i="64"/>
  <c r="J34" i="64"/>
  <c r="G34" i="64"/>
  <c r="E34" i="64"/>
  <c r="C34" i="64"/>
  <c r="X33" i="64"/>
  <c r="U33" i="64"/>
  <c r="S33" i="64"/>
  <c r="M33" i="64"/>
  <c r="J33" i="64"/>
  <c r="G33" i="64"/>
  <c r="E33" i="64"/>
  <c r="C33" i="64"/>
  <c r="X32" i="64"/>
  <c r="U32" i="64"/>
  <c r="S32" i="64"/>
  <c r="M32" i="64"/>
  <c r="J32" i="64"/>
  <c r="G32" i="64"/>
  <c r="E32" i="64"/>
  <c r="C32" i="64"/>
  <c r="X31" i="64"/>
  <c r="U31" i="64"/>
  <c r="S31" i="64"/>
  <c r="M31" i="64"/>
  <c r="J31" i="64"/>
  <c r="G31" i="64"/>
  <c r="E31" i="64"/>
  <c r="C31" i="64"/>
  <c r="X30" i="64"/>
  <c r="U30" i="64"/>
  <c r="S30" i="64"/>
  <c r="M30" i="64"/>
  <c r="J30" i="64"/>
  <c r="G30" i="64"/>
  <c r="E30" i="64"/>
  <c r="C30" i="64"/>
  <c r="X29" i="64"/>
  <c r="U29" i="64"/>
  <c r="S29" i="64"/>
  <c r="M29" i="64"/>
  <c r="J29" i="64"/>
  <c r="G29" i="64"/>
  <c r="E29" i="64"/>
  <c r="C29" i="64"/>
  <c r="X28" i="64"/>
  <c r="U28" i="64"/>
  <c r="S28" i="64"/>
  <c r="M28" i="64"/>
  <c r="J28" i="64"/>
  <c r="G28" i="64"/>
  <c r="E28" i="64"/>
  <c r="C28" i="64"/>
  <c r="X27" i="64"/>
  <c r="U27" i="64"/>
  <c r="S27" i="64"/>
  <c r="M27" i="64"/>
  <c r="J27" i="64"/>
  <c r="G27" i="64"/>
  <c r="E27" i="64"/>
  <c r="C27" i="64"/>
  <c r="X26" i="64"/>
  <c r="U26" i="64"/>
  <c r="S26" i="64"/>
  <c r="M26" i="64"/>
  <c r="J26" i="64"/>
  <c r="G26" i="64"/>
  <c r="E26" i="64"/>
  <c r="C26" i="64"/>
  <c r="X25" i="64"/>
  <c r="U25" i="64"/>
  <c r="S25" i="64"/>
  <c r="M25" i="64"/>
  <c r="J25" i="64"/>
  <c r="G25" i="64"/>
  <c r="E25" i="64"/>
  <c r="C25" i="64"/>
  <c r="X24" i="64"/>
  <c r="U24" i="64"/>
  <c r="S24" i="64"/>
  <c r="M24" i="64"/>
  <c r="J24" i="64"/>
  <c r="G24" i="64"/>
  <c r="E24" i="64"/>
  <c r="C24" i="64"/>
  <c r="X23" i="64"/>
  <c r="U23" i="64"/>
  <c r="S23" i="64"/>
  <c r="M23" i="64"/>
  <c r="J23" i="64"/>
  <c r="G23" i="64"/>
  <c r="E23" i="64"/>
  <c r="C23" i="64"/>
  <c r="X22" i="64"/>
  <c r="U22" i="64"/>
  <c r="S22" i="64"/>
  <c r="M22" i="64"/>
  <c r="J22" i="64"/>
  <c r="G22" i="64"/>
  <c r="E22" i="64"/>
  <c r="C22" i="64"/>
  <c r="X21" i="64"/>
  <c r="U21" i="64"/>
  <c r="S21" i="64"/>
  <c r="M21" i="64"/>
  <c r="J21" i="64"/>
  <c r="G21" i="64"/>
  <c r="E21" i="64"/>
  <c r="C21" i="64"/>
  <c r="X20" i="64"/>
  <c r="U20" i="64"/>
  <c r="S20" i="64"/>
  <c r="M20" i="64"/>
  <c r="J20" i="64"/>
  <c r="G20" i="64"/>
  <c r="E20" i="64"/>
  <c r="C20" i="64"/>
  <c r="X19" i="64"/>
  <c r="U19" i="64"/>
  <c r="S19" i="64"/>
  <c r="M19" i="64"/>
  <c r="J19" i="64"/>
  <c r="G19" i="64"/>
  <c r="E19" i="64"/>
  <c r="C19" i="64"/>
  <c r="X18" i="64"/>
  <c r="U18" i="64"/>
  <c r="S18" i="64"/>
  <c r="M18" i="64"/>
  <c r="J18" i="64"/>
  <c r="G18" i="64"/>
  <c r="E18" i="64"/>
  <c r="C18" i="64"/>
  <c r="X17" i="64"/>
  <c r="U17" i="64"/>
  <c r="S17" i="64"/>
  <c r="M17" i="64"/>
  <c r="J17" i="64"/>
  <c r="G17" i="64"/>
  <c r="E17" i="64"/>
  <c r="C17" i="64"/>
  <c r="X16" i="64"/>
  <c r="U16" i="64"/>
  <c r="S16" i="64"/>
  <c r="M16" i="64"/>
  <c r="J16" i="64"/>
  <c r="G16" i="64"/>
  <c r="E16" i="64"/>
  <c r="C16" i="64"/>
  <c r="X15" i="64"/>
  <c r="U15" i="64"/>
  <c r="S15" i="64"/>
  <c r="M15" i="64"/>
  <c r="J15" i="64"/>
  <c r="G15" i="64"/>
  <c r="E15" i="64"/>
  <c r="C15" i="64"/>
  <c r="X14" i="64"/>
  <c r="U14" i="64"/>
  <c r="S14" i="64"/>
  <c r="M14" i="64"/>
  <c r="J14" i="64"/>
  <c r="G14" i="64"/>
  <c r="E14" i="64"/>
  <c r="C14" i="64"/>
  <c r="X13" i="64"/>
  <c r="U13" i="64"/>
  <c r="S13" i="64"/>
  <c r="M13" i="64"/>
  <c r="J13" i="64"/>
  <c r="G13" i="64"/>
  <c r="E13" i="64"/>
  <c r="C13" i="64"/>
  <c r="X12" i="64"/>
  <c r="U12" i="64"/>
  <c r="S12" i="64"/>
  <c r="M12" i="64"/>
  <c r="J12" i="64"/>
  <c r="G12" i="64"/>
  <c r="E12" i="64"/>
  <c r="C12" i="64"/>
  <c r="X11" i="64"/>
  <c r="U11" i="64"/>
  <c r="S11" i="64"/>
  <c r="M11" i="64"/>
  <c r="J11" i="64"/>
  <c r="G11" i="64"/>
  <c r="E11" i="64"/>
  <c r="C11" i="64"/>
  <c r="X10" i="64"/>
  <c r="U10" i="64"/>
  <c r="S10" i="64"/>
  <c r="M10" i="64"/>
  <c r="J10" i="64"/>
  <c r="G10" i="64"/>
  <c r="E10" i="64"/>
  <c r="C10" i="64"/>
  <c r="X9" i="64"/>
  <c r="U9" i="64"/>
  <c r="S9" i="64"/>
  <c r="M9" i="64"/>
  <c r="J9" i="64"/>
  <c r="G9" i="64"/>
  <c r="E9" i="64"/>
  <c r="C9" i="64"/>
  <c r="X8" i="64"/>
  <c r="U8" i="64"/>
  <c r="S8" i="64"/>
  <c r="M8" i="64"/>
  <c r="J8" i="64"/>
  <c r="G8" i="64"/>
  <c r="E8" i="64"/>
  <c r="C8" i="64"/>
  <c r="X7" i="64"/>
  <c r="U7" i="64"/>
  <c r="S7" i="64"/>
  <c r="M7" i="64"/>
  <c r="J7" i="64"/>
  <c r="G7" i="64"/>
  <c r="E7" i="64"/>
  <c r="C7" i="64"/>
  <c r="X6" i="64"/>
  <c r="U6" i="64"/>
  <c r="S6" i="64"/>
  <c r="M6" i="64"/>
  <c r="J6" i="64"/>
  <c r="G6" i="64"/>
  <c r="E6" i="64"/>
  <c r="C6" i="64"/>
  <c r="X5" i="64"/>
  <c r="U5" i="64"/>
  <c r="S5" i="64"/>
  <c r="M5" i="64"/>
  <c r="J5" i="64"/>
  <c r="G5" i="64"/>
  <c r="E5" i="64"/>
  <c r="C5" i="64"/>
  <c r="N247" i="107"/>
  <c r="N244" i="107"/>
  <c r="M241" i="107"/>
  <c r="R240" i="107"/>
  <c r="R239" i="107"/>
  <c r="P239" i="107"/>
  <c r="M239" i="107"/>
  <c r="R238" i="107"/>
  <c r="P238" i="107"/>
  <c r="M238" i="107"/>
  <c r="R237" i="107"/>
  <c r="M237" i="107"/>
  <c r="P237" i="107" s="1"/>
  <c r="R236" i="107"/>
  <c r="P236" i="107"/>
  <c r="M236" i="107"/>
  <c r="R235" i="107"/>
  <c r="P235" i="107"/>
  <c r="M235" i="107"/>
  <c r="R234" i="107"/>
  <c r="P234" i="107"/>
  <c r="M234" i="107"/>
  <c r="R233" i="107"/>
  <c r="P233" i="107"/>
  <c r="M233" i="107"/>
  <c r="R232" i="107"/>
  <c r="P232" i="107"/>
  <c r="M232" i="107"/>
  <c r="R231" i="107"/>
  <c r="P231" i="107"/>
  <c r="M231" i="107"/>
  <c r="R230" i="107"/>
  <c r="P230" i="107"/>
  <c r="M230" i="107"/>
  <c r="R229" i="107"/>
  <c r="P229" i="107"/>
  <c r="M229" i="107"/>
  <c r="R228" i="107"/>
  <c r="P228" i="107"/>
  <c r="M228" i="107"/>
  <c r="R227" i="107"/>
  <c r="P227" i="107"/>
  <c r="M227" i="107"/>
  <c r="R226" i="107"/>
  <c r="P226" i="107"/>
  <c r="M226" i="107"/>
  <c r="R225" i="107"/>
  <c r="P225" i="107"/>
  <c r="M225" i="107"/>
  <c r="R224" i="107"/>
  <c r="P224" i="107"/>
  <c r="M224" i="107"/>
  <c r="R223" i="107"/>
  <c r="P223" i="107"/>
  <c r="M223" i="107"/>
  <c r="R222" i="107"/>
  <c r="P222" i="107"/>
  <c r="M222" i="107"/>
  <c r="R221" i="107"/>
  <c r="P221" i="107"/>
  <c r="M221" i="107"/>
  <c r="R220" i="107"/>
  <c r="P220" i="107"/>
  <c r="M220" i="107"/>
  <c r="R219" i="107"/>
  <c r="P219" i="107"/>
  <c r="M219" i="107"/>
  <c r="R218" i="107"/>
  <c r="P218" i="107"/>
  <c r="M218" i="107"/>
  <c r="R217" i="107"/>
  <c r="P217" i="107"/>
  <c r="M217" i="107"/>
  <c r="R216" i="107"/>
  <c r="P216" i="107"/>
  <c r="M216" i="107"/>
  <c r="R215" i="107"/>
  <c r="P215" i="107"/>
  <c r="M215" i="107"/>
  <c r="R214" i="107"/>
  <c r="P214" i="107"/>
  <c r="M214" i="107"/>
  <c r="R213" i="107"/>
  <c r="P213" i="107"/>
  <c r="M213" i="107"/>
  <c r="R212" i="107"/>
  <c r="P212" i="107"/>
  <c r="M212" i="107"/>
  <c r="R211" i="107"/>
  <c r="P211" i="107"/>
  <c r="M211" i="107"/>
  <c r="R210" i="107"/>
  <c r="P210" i="107"/>
  <c r="M210" i="107"/>
  <c r="R209" i="107"/>
  <c r="P209" i="107"/>
  <c r="M209" i="107"/>
  <c r="R208" i="107"/>
  <c r="P208" i="107"/>
  <c r="M208" i="107"/>
  <c r="R207" i="107"/>
  <c r="P207" i="107"/>
  <c r="M207" i="107"/>
  <c r="R206" i="107"/>
  <c r="P206" i="107"/>
  <c r="M206" i="107"/>
  <c r="R205" i="107"/>
  <c r="P205" i="107"/>
  <c r="M205" i="107"/>
  <c r="R204" i="107"/>
  <c r="P204" i="107"/>
  <c r="M204" i="107"/>
  <c r="R203" i="107"/>
  <c r="M203" i="107"/>
  <c r="P203" i="107" s="1"/>
  <c r="R202" i="107"/>
  <c r="P202" i="107"/>
  <c r="M202" i="107"/>
  <c r="R201" i="107"/>
  <c r="P201" i="107"/>
  <c r="M201" i="107"/>
  <c r="R200" i="107"/>
  <c r="P200" i="107"/>
  <c r="M200" i="107"/>
  <c r="R199" i="107"/>
  <c r="P199" i="107"/>
  <c r="M199" i="107"/>
  <c r="R198" i="107"/>
  <c r="P198" i="107"/>
  <c r="M198" i="107"/>
  <c r="R197" i="107"/>
  <c r="P197" i="107"/>
  <c r="M197" i="107"/>
  <c r="R196" i="107"/>
  <c r="P196" i="107"/>
  <c r="M196" i="107"/>
  <c r="R195" i="107"/>
  <c r="P195" i="107"/>
  <c r="M195" i="107"/>
  <c r="R194" i="107"/>
  <c r="P194" i="107"/>
  <c r="M194" i="107"/>
  <c r="R193" i="107"/>
  <c r="P193" i="107"/>
  <c r="M193" i="107"/>
  <c r="R192" i="107"/>
  <c r="P192" i="107"/>
  <c r="M192" i="107"/>
  <c r="R191" i="107"/>
  <c r="P191" i="107"/>
  <c r="M191" i="107"/>
  <c r="R190" i="107"/>
  <c r="P190" i="107"/>
  <c r="M190" i="107"/>
  <c r="R189" i="107"/>
  <c r="P189" i="107"/>
  <c r="M189" i="107"/>
  <c r="R188" i="107"/>
  <c r="P188" i="107"/>
  <c r="M188" i="107"/>
  <c r="R187" i="107"/>
  <c r="P187" i="107"/>
  <c r="M187" i="107"/>
  <c r="R186" i="107"/>
  <c r="P186" i="107"/>
  <c r="M186" i="107"/>
  <c r="R185" i="107"/>
  <c r="P185" i="107"/>
  <c r="M185" i="107"/>
  <c r="R184" i="107"/>
  <c r="P184" i="107"/>
  <c r="M184" i="107"/>
  <c r="R183" i="107"/>
  <c r="P183" i="107"/>
  <c r="M183" i="107"/>
  <c r="R182" i="107"/>
  <c r="P182" i="107"/>
  <c r="M182" i="107"/>
  <c r="R181" i="107"/>
  <c r="P181" i="107"/>
  <c r="M181" i="107"/>
  <c r="R180" i="107"/>
  <c r="P180" i="107"/>
  <c r="M180" i="107"/>
  <c r="R179" i="107"/>
  <c r="P179" i="107"/>
  <c r="M179" i="107"/>
  <c r="R178" i="107"/>
  <c r="P178" i="107"/>
  <c r="M178" i="107"/>
  <c r="R177" i="107"/>
  <c r="P177" i="107"/>
  <c r="M177" i="107"/>
  <c r="R176" i="107"/>
  <c r="P176" i="107"/>
  <c r="M176" i="107"/>
  <c r="R175" i="107"/>
  <c r="P175" i="107"/>
  <c r="M175" i="107"/>
  <c r="R174" i="107"/>
  <c r="P174" i="107"/>
  <c r="M174" i="107"/>
  <c r="R173" i="107"/>
  <c r="P173" i="107"/>
  <c r="M173" i="107"/>
  <c r="R172" i="107"/>
  <c r="P172" i="107"/>
  <c r="M172" i="107"/>
  <c r="R171" i="107"/>
  <c r="P171" i="107"/>
  <c r="M171" i="107"/>
  <c r="P170" i="107"/>
  <c r="M170" i="107"/>
  <c r="R169" i="107"/>
  <c r="P169" i="107"/>
  <c r="M169" i="107"/>
  <c r="R168" i="107"/>
  <c r="P168" i="107"/>
  <c r="M168" i="107"/>
  <c r="R167" i="107"/>
  <c r="P167" i="107"/>
  <c r="M167" i="107"/>
  <c r="R166" i="107"/>
  <c r="P166" i="107"/>
  <c r="M166" i="107"/>
  <c r="R165" i="107"/>
  <c r="P165" i="107"/>
  <c r="M165" i="107"/>
  <c r="R164" i="107"/>
  <c r="P164" i="107"/>
  <c r="M164" i="107"/>
  <c r="R163" i="107"/>
  <c r="P163" i="107"/>
  <c r="M163" i="107"/>
  <c r="R162" i="107"/>
  <c r="P162" i="107"/>
  <c r="M162" i="107"/>
  <c r="R161" i="107"/>
  <c r="P161" i="107"/>
  <c r="M161" i="107"/>
  <c r="R160" i="107"/>
  <c r="P160" i="107"/>
  <c r="M160" i="107"/>
  <c r="R159" i="107"/>
  <c r="P159" i="107"/>
  <c r="M159" i="107"/>
  <c r="R158" i="107"/>
  <c r="P158" i="107"/>
  <c r="M158" i="107"/>
  <c r="R157" i="107"/>
  <c r="P157" i="107"/>
  <c r="M157" i="107"/>
  <c r="R156" i="107"/>
  <c r="P156" i="107"/>
  <c r="M156" i="107"/>
  <c r="R155" i="107"/>
  <c r="P155" i="107"/>
  <c r="M155" i="107"/>
  <c r="R154" i="107"/>
  <c r="P154" i="107"/>
  <c r="M154" i="107"/>
  <c r="R153" i="107"/>
  <c r="P153" i="107"/>
  <c r="M153" i="107"/>
  <c r="R152" i="107"/>
  <c r="P152" i="107"/>
  <c r="M152" i="107"/>
  <c r="R151" i="107"/>
  <c r="P151" i="107"/>
  <c r="M151" i="107"/>
  <c r="R150" i="107"/>
  <c r="P150" i="107"/>
  <c r="M150" i="107"/>
  <c r="R149" i="107"/>
  <c r="P149" i="107"/>
  <c r="M149" i="107"/>
  <c r="R148" i="107"/>
  <c r="P148" i="107"/>
  <c r="M148" i="107"/>
  <c r="R147" i="107"/>
  <c r="P147" i="107"/>
  <c r="M147" i="107"/>
  <c r="R146" i="107"/>
  <c r="P146" i="107"/>
  <c r="M146" i="107"/>
  <c r="R145" i="107"/>
  <c r="P145" i="107"/>
  <c r="M145" i="107"/>
  <c r="R144" i="107"/>
  <c r="P144" i="107"/>
  <c r="M144" i="107"/>
  <c r="R143" i="107"/>
  <c r="P143" i="107"/>
  <c r="M143" i="107"/>
  <c r="R142" i="107"/>
  <c r="P142" i="107"/>
  <c r="M142" i="107"/>
  <c r="R141" i="107"/>
  <c r="P141" i="107"/>
  <c r="M141" i="107"/>
  <c r="R140" i="107"/>
  <c r="P140" i="107"/>
  <c r="M140" i="107"/>
  <c r="R139" i="107"/>
  <c r="P139" i="107"/>
  <c r="M139" i="107"/>
  <c r="R138" i="107"/>
  <c r="P138" i="107"/>
  <c r="M138" i="107"/>
  <c r="R137" i="107"/>
  <c r="P137" i="107"/>
  <c r="M137" i="107"/>
  <c r="R136" i="107"/>
  <c r="P136" i="107"/>
  <c r="M136" i="107"/>
  <c r="R135" i="107"/>
  <c r="P135" i="107"/>
  <c r="M135" i="107"/>
  <c r="R134" i="107"/>
  <c r="P134" i="107"/>
  <c r="M134" i="107"/>
  <c r="R133" i="107"/>
  <c r="P133" i="107"/>
  <c r="M133" i="107"/>
  <c r="R132" i="107"/>
  <c r="P132" i="107"/>
  <c r="M132" i="107"/>
  <c r="R131" i="107"/>
  <c r="P131" i="107"/>
  <c r="M131" i="107"/>
  <c r="R130" i="107"/>
  <c r="P130" i="107"/>
  <c r="M130" i="107"/>
  <c r="R129" i="107"/>
  <c r="P129" i="107"/>
  <c r="M129" i="107"/>
  <c r="R128" i="107"/>
  <c r="P128" i="107"/>
  <c r="M128" i="107"/>
  <c r="R127" i="107"/>
  <c r="P127" i="107"/>
  <c r="M127" i="107"/>
  <c r="R126" i="107"/>
  <c r="P126" i="107"/>
  <c r="M126" i="107"/>
  <c r="R125" i="107"/>
  <c r="P125" i="107"/>
  <c r="M125" i="107"/>
  <c r="R124" i="107"/>
  <c r="P124" i="107"/>
  <c r="M124" i="107"/>
  <c r="R123" i="107"/>
  <c r="P123" i="107"/>
  <c r="M123" i="107"/>
  <c r="P122" i="107"/>
  <c r="M122" i="107"/>
  <c r="R121" i="107"/>
  <c r="P121" i="107"/>
  <c r="M121" i="107"/>
  <c r="R120" i="107"/>
  <c r="P120" i="107"/>
  <c r="M120" i="107"/>
  <c r="R119" i="107"/>
  <c r="P119" i="107"/>
  <c r="M119" i="107"/>
  <c r="R118" i="107"/>
  <c r="P118" i="107"/>
  <c r="M118" i="107"/>
  <c r="R117" i="107"/>
  <c r="P117" i="107"/>
  <c r="M117" i="107"/>
  <c r="R116" i="107"/>
  <c r="P116" i="107"/>
  <c r="M116" i="107"/>
  <c r="R115" i="107"/>
  <c r="P115" i="107"/>
  <c r="M115" i="107"/>
  <c r="R114" i="107"/>
  <c r="P114" i="107"/>
  <c r="M114" i="107"/>
  <c r="R113" i="107"/>
  <c r="P113" i="107"/>
  <c r="M113" i="107"/>
  <c r="R112" i="107"/>
  <c r="P112" i="107"/>
  <c r="M112" i="107"/>
  <c r="R111" i="107"/>
  <c r="P111" i="107"/>
  <c r="M111" i="107"/>
  <c r="R110" i="107"/>
  <c r="P110" i="107"/>
  <c r="M110" i="107"/>
  <c r="R109" i="107"/>
  <c r="P109" i="107"/>
  <c r="M109" i="107"/>
  <c r="R108" i="107"/>
  <c r="P108" i="107"/>
  <c r="M108" i="107"/>
  <c r="P107" i="107"/>
  <c r="M107" i="107"/>
  <c r="R106" i="107"/>
  <c r="P106" i="107"/>
  <c r="M106" i="107"/>
  <c r="R105" i="107"/>
  <c r="P105" i="107"/>
  <c r="M105" i="107"/>
  <c r="R104" i="107"/>
  <c r="P104" i="107"/>
  <c r="M104" i="107"/>
  <c r="R103" i="107"/>
  <c r="P103" i="107"/>
  <c r="M103" i="107"/>
  <c r="P102" i="107"/>
  <c r="M102" i="107"/>
  <c r="R101" i="107"/>
  <c r="P101" i="107"/>
  <c r="M101" i="107"/>
  <c r="R100" i="107"/>
  <c r="P100" i="107"/>
  <c r="M100" i="107"/>
  <c r="R99" i="107"/>
  <c r="P99" i="107"/>
  <c r="M99" i="107"/>
  <c r="R98" i="107"/>
  <c r="P98" i="107"/>
  <c r="M98" i="107"/>
  <c r="R97" i="107"/>
  <c r="P97" i="107"/>
  <c r="M97" i="107"/>
  <c r="R96" i="107"/>
  <c r="P96" i="107"/>
  <c r="M96" i="107"/>
  <c r="R95" i="107"/>
  <c r="P95" i="107"/>
  <c r="M95" i="107"/>
  <c r="R94" i="107"/>
  <c r="P94" i="107"/>
  <c r="M94" i="107"/>
  <c r="R93" i="107"/>
  <c r="P93" i="107"/>
  <c r="M93" i="107"/>
  <c r="R92" i="107"/>
  <c r="P92" i="107"/>
  <c r="M92" i="107"/>
  <c r="R90" i="107"/>
  <c r="P90" i="107"/>
  <c r="M90" i="107"/>
  <c r="R89" i="107"/>
  <c r="P89" i="107"/>
  <c r="M89" i="107"/>
  <c r="R88" i="107"/>
  <c r="P88" i="107"/>
  <c r="M88" i="107"/>
  <c r="R87" i="107"/>
  <c r="P87" i="107"/>
  <c r="M87" i="107"/>
  <c r="R86" i="107"/>
  <c r="P86" i="107"/>
  <c r="M86" i="107"/>
  <c r="R85" i="107"/>
  <c r="P85" i="107"/>
  <c r="M85" i="107"/>
  <c r="R84" i="107"/>
  <c r="P84" i="107"/>
  <c r="M84" i="107"/>
  <c r="R83" i="107"/>
  <c r="P83" i="107"/>
  <c r="M83" i="107"/>
  <c r="R82" i="107"/>
  <c r="P82" i="107"/>
  <c r="M82" i="107"/>
  <c r="R81" i="107"/>
  <c r="P81" i="107"/>
  <c r="M81" i="107"/>
  <c r="R80" i="107"/>
  <c r="P80" i="107"/>
  <c r="M80" i="107"/>
  <c r="R79" i="107"/>
  <c r="P79" i="107"/>
  <c r="M79" i="107"/>
  <c r="R78" i="107"/>
  <c r="P78" i="107"/>
  <c r="M78" i="107"/>
  <c r="R77" i="107"/>
  <c r="P77" i="107"/>
  <c r="M77" i="107"/>
  <c r="R76" i="107"/>
  <c r="P76" i="107"/>
  <c r="M76" i="107"/>
  <c r="P75" i="107"/>
  <c r="M75" i="107"/>
  <c r="R74" i="107"/>
  <c r="P74" i="107"/>
  <c r="M74" i="107"/>
  <c r="R73" i="107"/>
  <c r="P73" i="107"/>
  <c r="M73" i="107"/>
  <c r="R72" i="107"/>
  <c r="P72" i="107"/>
  <c r="M72" i="107"/>
  <c r="R71" i="107"/>
  <c r="P71" i="107"/>
  <c r="M71" i="107"/>
  <c r="R70" i="107"/>
  <c r="P70" i="107"/>
  <c r="M70" i="107"/>
  <c r="R69" i="107"/>
  <c r="P69" i="107"/>
  <c r="M69" i="107"/>
  <c r="R68" i="107"/>
  <c r="P68" i="107"/>
  <c r="M68" i="107"/>
  <c r="R67" i="107"/>
  <c r="P67" i="107"/>
  <c r="M67" i="107"/>
  <c r="R66" i="107"/>
  <c r="P66" i="107"/>
  <c r="M66" i="107"/>
  <c r="R65" i="107"/>
  <c r="P65" i="107"/>
  <c r="M65" i="107"/>
  <c r="R64" i="107"/>
  <c r="P64" i="107"/>
  <c r="M64" i="107"/>
  <c r="R63" i="107"/>
  <c r="P63" i="107"/>
  <c r="M63" i="107"/>
  <c r="R62" i="107"/>
  <c r="P62" i="107"/>
  <c r="M62" i="107"/>
  <c r="R61" i="107"/>
  <c r="P61" i="107"/>
  <c r="M61" i="107"/>
  <c r="R60" i="107"/>
  <c r="P60" i="107"/>
  <c r="M60" i="107"/>
  <c r="R59" i="107"/>
  <c r="P59" i="107"/>
  <c r="M59" i="107"/>
  <c r="R58" i="107"/>
  <c r="P58" i="107"/>
  <c r="M58" i="107"/>
  <c r="R57" i="107"/>
  <c r="P57" i="107"/>
  <c r="M57" i="107"/>
  <c r="R56" i="107"/>
  <c r="P56" i="107"/>
  <c r="M56" i="107"/>
  <c r="R55" i="107"/>
  <c r="P55" i="107"/>
  <c r="M55" i="107"/>
  <c r="R54" i="107"/>
  <c r="P54" i="107"/>
  <c r="M54" i="107"/>
  <c r="R53" i="107"/>
  <c r="P53" i="107"/>
  <c r="M53" i="107"/>
  <c r="R52" i="107"/>
  <c r="P52" i="107"/>
  <c r="M52" i="107"/>
  <c r="R51" i="107"/>
  <c r="P51" i="107"/>
  <c r="M51" i="107"/>
  <c r="R50" i="107"/>
  <c r="P50" i="107"/>
  <c r="M50" i="107"/>
  <c r="R49" i="107"/>
  <c r="P49" i="107"/>
  <c r="M49" i="107"/>
  <c r="R48" i="107"/>
  <c r="P48" i="107"/>
  <c r="M48" i="107"/>
  <c r="R47" i="107"/>
  <c r="P47" i="107"/>
  <c r="M47" i="107"/>
  <c r="R46" i="107"/>
  <c r="P46" i="107"/>
  <c r="M46" i="107"/>
  <c r="P45" i="107"/>
  <c r="M45" i="107"/>
  <c r="R44" i="107"/>
  <c r="P44" i="107"/>
  <c r="M44" i="107"/>
  <c r="R43" i="107"/>
  <c r="P43" i="107"/>
  <c r="M43" i="107"/>
  <c r="R42" i="107"/>
  <c r="P42" i="107"/>
  <c r="M42" i="107"/>
  <c r="R41" i="107"/>
  <c r="P41" i="107"/>
  <c r="M41" i="107"/>
  <c r="R40" i="107"/>
  <c r="P40" i="107"/>
  <c r="M40" i="107"/>
  <c r="R39" i="107"/>
  <c r="P39" i="107"/>
  <c r="M39" i="107"/>
  <c r="R38" i="107"/>
  <c r="P38" i="107"/>
  <c r="M38" i="107"/>
  <c r="R37" i="107"/>
  <c r="P37" i="107"/>
  <c r="M37" i="107"/>
  <c r="R36" i="107"/>
  <c r="P36" i="107"/>
  <c r="M36" i="107"/>
  <c r="R35" i="107"/>
  <c r="P35" i="107"/>
  <c r="M35" i="107"/>
  <c r="R34" i="107"/>
  <c r="P34" i="107"/>
  <c r="M34" i="107"/>
  <c r="R33" i="107"/>
  <c r="P33" i="107"/>
  <c r="M33" i="107"/>
  <c r="R32" i="107"/>
  <c r="P32" i="107"/>
  <c r="M32" i="107"/>
  <c r="R31" i="107"/>
  <c r="P31" i="107"/>
  <c r="M31" i="107"/>
  <c r="R30" i="107"/>
  <c r="P30" i="107"/>
  <c r="M30" i="107"/>
  <c r="R29" i="107"/>
  <c r="P29" i="107"/>
  <c r="M29" i="107"/>
  <c r="R28" i="107"/>
  <c r="P28" i="107"/>
  <c r="M28" i="107"/>
  <c r="R27" i="107"/>
  <c r="P27" i="107"/>
  <c r="M27" i="107"/>
  <c r="R26" i="107"/>
  <c r="P26" i="107"/>
  <c r="M26" i="107"/>
  <c r="R25" i="107"/>
  <c r="P25" i="107"/>
  <c r="M25" i="107"/>
  <c r="R24" i="107"/>
  <c r="P24" i="107"/>
  <c r="M24" i="107"/>
  <c r="R23" i="107"/>
  <c r="P23" i="107"/>
  <c r="M23" i="107"/>
  <c r="R22" i="107"/>
  <c r="P22" i="107"/>
  <c r="M22" i="107"/>
  <c r="R21" i="107"/>
  <c r="P21" i="107"/>
  <c r="M21" i="107"/>
  <c r="R20" i="107"/>
  <c r="P20" i="107"/>
  <c r="M20" i="107"/>
  <c r="R19" i="107"/>
  <c r="P19" i="107"/>
  <c r="M19" i="107"/>
  <c r="R18" i="107"/>
  <c r="P18" i="107"/>
  <c r="M18" i="107"/>
  <c r="R17" i="107"/>
  <c r="P17" i="107"/>
  <c r="M17" i="107"/>
  <c r="R16" i="107"/>
  <c r="P16" i="107"/>
  <c r="M16" i="107"/>
  <c r="R15" i="107"/>
  <c r="P15" i="107"/>
  <c r="M15" i="107"/>
  <c r="R14" i="107"/>
  <c r="P14" i="107"/>
  <c r="M14" i="107"/>
  <c r="R13" i="107"/>
  <c r="P13" i="107"/>
  <c r="M13" i="107"/>
  <c r="R12" i="107"/>
  <c r="P12" i="107"/>
  <c r="M12" i="107"/>
  <c r="R11" i="107"/>
  <c r="P11" i="107"/>
  <c r="M11" i="107"/>
  <c r="R10" i="107"/>
  <c r="P10" i="107"/>
  <c r="M10" i="107"/>
  <c r="R9" i="107"/>
  <c r="P9" i="107"/>
  <c r="M9" i="107"/>
  <c r="R8" i="107"/>
  <c r="P8" i="107"/>
  <c r="M8" i="107"/>
  <c r="R7" i="107"/>
  <c r="P7" i="107"/>
  <c r="M7" i="107"/>
  <c r="R6" i="107"/>
  <c r="P6" i="107"/>
  <c r="M6" i="107"/>
  <c r="R5" i="107"/>
  <c r="P5" i="107"/>
  <c r="M5" i="107"/>
  <c r="N247" i="106"/>
  <c r="N244" i="106"/>
  <c r="M241" i="106"/>
  <c r="R239" i="106"/>
  <c r="P239" i="106"/>
  <c r="M239" i="106"/>
  <c r="R238" i="106"/>
  <c r="M238" i="106"/>
  <c r="P238" i="106" s="1"/>
  <c r="R237" i="106"/>
  <c r="M237" i="106"/>
  <c r="P237" i="106" s="1"/>
  <c r="R236" i="106"/>
  <c r="P236" i="106"/>
  <c r="M236" i="106"/>
  <c r="R235" i="106"/>
  <c r="P235" i="106"/>
  <c r="M235" i="106"/>
  <c r="R234" i="106"/>
  <c r="P234" i="106"/>
  <c r="M234" i="106"/>
  <c r="R233" i="106"/>
  <c r="P233" i="106"/>
  <c r="M233" i="106"/>
  <c r="R232" i="106"/>
  <c r="P232" i="106"/>
  <c r="M232" i="106"/>
  <c r="R231" i="106"/>
  <c r="P231" i="106"/>
  <c r="M231" i="106"/>
  <c r="R230" i="106"/>
  <c r="M230" i="106"/>
  <c r="P230" i="106" s="1"/>
  <c r="R229" i="106"/>
  <c r="P229" i="106"/>
  <c r="M229" i="106"/>
  <c r="R228" i="106"/>
  <c r="P228" i="106"/>
  <c r="M228" i="106"/>
  <c r="R227" i="106"/>
  <c r="P227" i="106"/>
  <c r="M227" i="106"/>
  <c r="R226" i="106"/>
  <c r="P226" i="106"/>
  <c r="M226" i="106"/>
  <c r="R225" i="106"/>
  <c r="P225" i="106"/>
  <c r="M225" i="106"/>
  <c r="R224" i="106"/>
  <c r="P224" i="106"/>
  <c r="M224" i="106"/>
  <c r="R223" i="106"/>
  <c r="P223" i="106"/>
  <c r="M223" i="106"/>
  <c r="R222" i="106"/>
  <c r="P222" i="106"/>
  <c r="M222" i="106"/>
  <c r="R221" i="106"/>
  <c r="P221" i="106"/>
  <c r="M221" i="106"/>
  <c r="R220" i="106"/>
  <c r="P220" i="106"/>
  <c r="M220" i="106"/>
  <c r="R219" i="106"/>
  <c r="P219" i="106"/>
  <c r="M219" i="106"/>
  <c r="R218" i="106"/>
  <c r="P218" i="106"/>
  <c r="M218" i="106"/>
  <c r="R217" i="106"/>
  <c r="P217" i="106"/>
  <c r="M217" i="106"/>
  <c r="R216" i="106"/>
  <c r="P216" i="106"/>
  <c r="M216" i="106"/>
  <c r="R215" i="106"/>
  <c r="P215" i="106"/>
  <c r="M215" i="106"/>
  <c r="R214" i="106"/>
  <c r="P214" i="106"/>
  <c r="M214" i="106"/>
  <c r="R213" i="106"/>
  <c r="P213" i="106"/>
  <c r="M213" i="106"/>
  <c r="R212" i="106"/>
  <c r="P212" i="106"/>
  <c r="M212" i="106"/>
  <c r="R211" i="106"/>
  <c r="P211" i="106"/>
  <c r="M211" i="106"/>
  <c r="R210" i="106"/>
  <c r="P210" i="106"/>
  <c r="M210" i="106"/>
  <c r="R209" i="106"/>
  <c r="P209" i="106"/>
  <c r="M209" i="106"/>
  <c r="R208" i="106"/>
  <c r="P208" i="106"/>
  <c r="M208" i="106"/>
  <c r="R207" i="106"/>
  <c r="M207" i="106"/>
  <c r="P207" i="106" s="1"/>
  <c r="R206" i="106"/>
  <c r="P206" i="106"/>
  <c r="M206" i="106"/>
  <c r="R205" i="106"/>
  <c r="P205" i="106"/>
  <c r="M205" i="106"/>
  <c r="R204" i="106"/>
  <c r="P204" i="106"/>
  <c r="M204" i="106"/>
  <c r="R203" i="106"/>
  <c r="M203" i="106"/>
  <c r="P203" i="106" s="1"/>
  <c r="R202" i="106"/>
  <c r="P202" i="106"/>
  <c r="M202" i="106"/>
  <c r="R201" i="106"/>
  <c r="P201" i="106"/>
  <c r="M201" i="106"/>
  <c r="R200" i="106"/>
  <c r="P200" i="106"/>
  <c r="M200" i="106"/>
  <c r="R199" i="106"/>
  <c r="P199" i="106"/>
  <c r="M199" i="106"/>
  <c r="R198" i="106"/>
  <c r="P198" i="106"/>
  <c r="M198" i="106"/>
  <c r="R197" i="106"/>
  <c r="P197" i="106"/>
  <c r="M197" i="106"/>
  <c r="R196" i="106"/>
  <c r="P196" i="106"/>
  <c r="M196" i="106"/>
  <c r="R195" i="106"/>
  <c r="P195" i="106"/>
  <c r="M195" i="106"/>
  <c r="R194" i="106"/>
  <c r="P194" i="106"/>
  <c r="M194" i="106"/>
  <c r="R193" i="106"/>
  <c r="P193" i="106"/>
  <c r="M193" i="106"/>
  <c r="R192" i="106"/>
  <c r="P192" i="106"/>
  <c r="M192" i="106"/>
  <c r="R191" i="106"/>
  <c r="P191" i="106"/>
  <c r="M191" i="106"/>
  <c r="R190" i="106"/>
  <c r="P190" i="106"/>
  <c r="M190" i="106"/>
  <c r="R189" i="106"/>
  <c r="P189" i="106"/>
  <c r="M189" i="106"/>
  <c r="R188" i="106"/>
  <c r="P188" i="106"/>
  <c r="M188" i="106"/>
  <c r="R187" i="106"/>
  <c r="P187" i="106"/>
  <c r="M187" i="106"/>
  <c r="R186" i="106"/>
  <c r="P186" i="106"/>
  <c r="M186" i="106"/>
  <c r="R185" i="106"/>
  <c r="P185" i="106"/>
  <c r="M185" i="106"/>
  <c r="R184" i="106"/>
  <c r="P184" i="106"/>
  <c r="M184" i="106"/>
  <c r="R183" i="106"/>
  <c r="P183" i="106"/>
  <c r="M183" i="106"/>
  <c r="R182" i="106"/>
  <c r="P182" i="106"/>
  <c r="M182" i="106"/>
  <c r="R181" i="106"/>
  <c r="P181" i="106"/>
  <c r="M181" i="106"/>
  <c r="R180" i="106"/>
  <c r="P180" i="106"/>
  <c r="M180" i="106"/>
  <c r="R179" i="106"/>
  <c r="P179" i="106"/>
  <c r="M179" i="106"/>
  <c r="R178" i="106"/>
  <c r="P178" i="106"/>
  <c r="M178" i="106"/>
  <c r="R177" i="106"/>
  <c r="P177" i="106"/>
  <c r="M177" i="106"/>
  <c r="R176" i="106"/>
  <c r="P176" i="106"/>
  <c r="M176" i="106"/>
  <c r="R175" i="106"/>
  <c r="P175" i="106"/>
  <c r="M175" i="106"/>
  <c r="R174" i="106"/>
  <c r="P174" i="106"/>
  <c r="M174" i="106"/>
  <c r="R173" i="106"/>
  <c r="P173" i="106"/>
  <c r="M173" i="106"/>
  <c r="R172" i="106"/>
  <c r="P172" i="106"/>
  <c r="M172" i="106"/>
  <c r="R171" i="106"/>
  <c r="P171" i="106"/>
  <c r="M171" i="106"/>
  <c r="P170" i="106"/>
  <c r="M170" i="106"/>
  <c r="R169" i="106"/>
  <c r="P169" i="106"/>
  <c r="M169" i="106"/>
  <c r="R168" i="106"/>
  <c r="P168" i="106"/>
  <c r="M168" i="106"/>
  <c r="R167" i="106"/>
  <c r="P167" i="106"/>
  <c r="M167" i="106"/>
  <c r="R166" i="106"/>
  <c r="P166" i="106"/>
  <c r="M166" i="106"/>
  <c r="R165" i="106"/>
  <c r="P165" i="106"/>
  <c r="M165" i="106"/>
  <c r="R164" i="106"/>
  <c r="P164" i="106"/>
  <c r="M164" i="106"/>
  <c r="R163" i="106"/>
  <c r="P163" i="106"/>
  <c r="M163" i="106"/>
  <c r="R162" i="106"/>
  <c r="P162" i="106"/>
  <c r="M162" i="106"/>
  <c r="R161" i="106"/>
  <c r="P161" i="106"/>
  <c r="M161" i="106"/>
  <c r="R160" i="106"/>
  <c r="P160" i="106"/>
  <c r="M160" i="106"/>
  <c r="R159" i="106"/>
  <c r="P159" i="106"/>
  <c r="M159" i="106"/>
  <c r="R158" i="106"/>
  <c r="P158" i="106"/>
  <c r="M158" i="106"/>
  <c r="R157" i="106"/>
  <c r="P157" i="106"/>
  <c r="M157" i="106"/>
  <c r="R156" i="106"/>
  <c r="P156" i="106"/>
  <c r="M156" i="106"/>
  <c r="R155" i="106"/>
  <c r="P155" i="106"/>
  <c r="M155" i="106"/>
  <c r="R154" i="106"/>
  <c r="P154" i="106"/>
  <c r="M154" i="106"/>
  <c r="R153" i="106"/>
  <c r="P153" i="106"/>
  <c r="M153" i="106"/>
  <c r="R152" i="106"/>
  <c r="P152" i="106"/>
  <c r="M152" i="106"/>
  <c r="R151" i="106"/>
  <c r="P151" i="106"/>
  <c r="M151" i="106"/>
  <c r="R150" i="106"/>
  <c r="P150" i="106"/>
  <c r="M150" i="106"/>
  <c r="R149" i="106"/>
  <c r="P149" i="106"/>
  <c r="M149" i="106"/>
  <c r="R148" i="106"/>
  <c r="P148" i="106"/>
  <c r="M148" i="106"/>
  <c r="R147" i="106"/>
  <c r="P147" i="106"/>
  <c r="M147" i="106"/>
  <c r="R146" i="106"/>
  <c r="P146" i="106"/>
  <c r="M146" i="106"/>
  <c r="R145" i="106"/>
  <c r="P145" i="106"/>
  <c r="M145" i="106"/>
  <c r="R144" i="106"/>
  <c r="P144" i="106"/>
  <c r="M144" i="106"/>
  <c r="R143" i="106"/>
  <c r="P143" i="106"/>
  <c r="M143" i="106"/>
  <c r="R142" i="106"/>
  <c r="P142" i="106"/>
  <c r="M142" i="106"/>
  <c r="R141" i="106"/>
  <c r="P141" i="106"/>
  <c r="M141" i="106"/>
  <c r="R140" i="106"/>
  <c r="P140" i="106"/>
  <c r="M140" i="106"/>
  <c r="R139" i="106"/>
  <c r="P139" i="106"/>
  <c r="M139" i="106"/>
  <c r="R138" i="106"/>
  <c r="P138" i="106"/>
  <c r="M138" i="106"/>
  <c r="R137" i="106"/>
  <c r="P137" i="106"/>
  <c r="M137" i="106"/>
  <c r="R136" i="106"/>
  <c r="P136" i="106"/>
  <c r="M136" i="106"/>
  <c r="R135" i="106"/>
  <c r="P135" i="106"/>
  <c r="M135" i="106"/>
  <c r="R134" i="106"/>
  <c r="P134" i="106"/>
  <c r="M134" i="106"/>
  <c r="R133" i="106"/>
  <c r="P133" i="106"/>
  <c r="M133" i="106"/>
  <c r="R132" i="106"/>
  <c r="P132" i="106"/>
  <c r="M132" i="106"/>
  <c r="R131" i="106"/>
  <c r="P131" i="106"/>
  <c r="M131" i="106"/>
  <c r="R130" i="106"/>
  <c r="P130" i="106"/>
  <c r="M130" i="106"/>
  <c r="R129" i="106"/>
  <c r="P129" i="106"/>
  <c r="M129" i="106"/>
  <c r="R128" i="106"/>
  <c r="P128" i="106"/>
  <c r="M128" i="106"/>
  <c r="R127" i="106"/>
  <c r="P127" i="106"/>
  <c r="M127" i="106"/>
  <c r="R126" i="106"/>
  <c r="M126" i="106"/>
  <c r="P126" i="106" s="1"/>
  <c r="R125" i="106"/>
  <c r="P125" i="106"/>
  <c r="M125" i="106"/>
  <c r="R124" i="106"/>
  <c r="P124" i="106"/>
  <c r="M124" i="106"/>
  <c r="R123" i="106"/>
  <c r="P123" i="106"/>
  <c r="M123" i="106"/>
  <c r="P122" i="106"/>
  <c r="M122" i="106"/>
  <c r="R121" i="106"/>
  <c r="P121" i="106"/>
  <c r="M121" i="106"/>
  <c r="R120" i="106"/>
  <c r="P120" i="106"/>
  <c r="M120" i="106"/>
  <c r="R119" i="106"/>
  <c r="P119" i="106"/>
  <c r="M119" i="106"/>
  <c r="R118" i="106"/>
  <c r="P118" i="106"/>
  <c r="M118" i="106"/>
  <c r="R117" i="106"/>
  <c r="P117" i="106"/>
  <c r="M117" i="106"/>
  <c r="R116" i="106"/>
  <c r="P116" i="106"/>
  <c r="M116" i="106"/>
  <c r="R115" i="106"/>
  <c r="P115" i="106"/>
  <c r="M115" i="106"/>
  <c r="R114" i="106"/>
  <c r="P114" i="106"/>
  <c r="M114" i="106"/>
  <c r="R113" i="106"/>
  <c r="P113" i="106"/>
  <c r="M113" i="106"/>
  <c r="R112" i="106"/>
  <c r="P112" i="106"/>
  <c r="M112" i="106"/>
  <c r="R111" i="106"/>
  <c r="P111" i="106"/>
  <c r="M111" i="106"/>
  <c r="R110" i="106"/>
  <c r="P110" i="106"/>
  <c r="M110" i="106"/>
  <c r="R109" i="106"/>
  <c r="M109" i="106"/>
  <c r="P109" i="106" s="1"/>
  <c r="R108" i="106"/>
  <c r="P108" i="106"/>
  <c r="M108" i="106"/>
  <c r="P107" i="106"/>
  <c r="M107" i="106"/>
  <c r="R106" i="106"/>
  <c r="P106" i="106"/>
  <c r="M106" i="106"/>
  <c r="R105" i="106"/>
  <c r="P105" i="106"/>
  <c r="M105" i="106"/>
  <c r="R104" i="106"/>
  <c r="P104" i="106"/>
  <c r="M104" i="106"/>
  <c r="R103" i="106"/>
  <c r="P103" i="106"/>
  <c r="M103" i="106"/>
  <c r="P102" i="106"/>
  <c r="M102" i="106"/>
  <c r="R101" i="106"/>
  <c r="P101" i="106"/>
  <c r="M101" i="106"/>
  <c r="R100" i="106"/>
  <c r="P100" i="106"/>
  <c r="M100" i="106"/>
  <c r="R99" i="106"/>
  <c r="P99" i="106"/>
  <c r="M99" i="106"/>
  <c r="R98" i="106"/>
  <c r="P98" i="106"/>
  <c r="M98" i="106"/>
  <c r="R97" i="106"/>
  <c r="P97" i="106"/>
  <c r="M97" i="106"/>
  <c r="R96" i="106"/>
  <c r="P96" i="106"/>
  <c r="M96" i="106"/>
  <c r="R95" i="106"/>
  <c r="P95" i="106"/>
  <c r="M95" i="106"/>
  <c r="R94" i="106"/>
  <c r="P94" i="106"/>
  <c r="M94" i="106"/>
  <c r="R93" i="106"/>
  <c r="P93" i="106"/>
  <c r="M93" i="106"/>
  <c r="R92" i="106"/>
  <c r="P92" i="106"/>
  <c r="M92" i="106"/>
  <c r="R90" i="106"/>
  <c r="P90" i="106"/>
  <c r="M90" i="106"/>
  <c r="R89" i="106"/>
  <c r="P89" i="106"/>
  <c r="M89" i="106"/>
  <c r="R88" i="106"/>
  <c r="P88" i="106"/>
  <c r="M88" i="106"/>
  <c r="R87" i="106"/>
  <c r="P87" i="106"/>
  <c r="M87" i="106"/>
  <c r="R86" i="106"/>
  <c r="P86" i="106"/>
  <c r="M86" i="106"/>
  <c r="R85" i="106"/>
  <c r="P85" i="106"/>
  <c r="M85" i="106"/>
  <c r="R84" i="106"/>
  <c r="P84" i="106"/>
  <c r="M84" i="106"/>
  <c r="R83" i="106"/>
  <c r="P83" i="106"/>
  <c r="M83" i="106"/>
  <c r="R82" i="106"/>
  <c r="P82" i="106"/>
  <c r="M82" i="106"/>
  <c r="R81" i="106"/>
  <c r="P81" i="106"/>
  <c r="M81" i="106"/>
  <c r="R80" i="106"/>
  <c r="M80" i="106"/>
  <c r="P80" i="106" s="1"/>
  <c r="R79" i="106"/>
  <c r="M79" i="106"/>
  <c r="P79" i="106" s="1"/>
  <c r="R78" i="106"/>
  <c r="M78" i="106"/>
  <c r="P78" i="106" s="1"/>
  <c r="R77" i="106"/>
  <c r="P77" i="106"/>
  <c r="M77" i="106"/>
  <c r="R76" i="106"/>
  <c r="P76" i="106"/>
  <c r="M76" i="106"/>
  <c r="P75" i="106"/>
  <c r="M75" i="106"/>
  <c r="R74" i="106"/>
  <c r="P74" i="106"/>
  <c r="M74" i="106"/>
  <c r="R73" i="106"/>
  <c r="P73" i="106"/>
  <c r="M73" i="106"/>
  <c r="R72" i="106"/>
  <c r="P72" i="106"/>
  <c r="M72" i="106"/>
  <c r="R71" i="106"/>
  <c r="P71" i="106"/>
  <c r="M71" i="106"/>
  <c r="R70" i="106"/>
  <c r="P70" i="106"/>
  <c r="M70" i="106"/>
  <c r="R69" i="106"/>
  <c r="P69" i="106"/>
  <c r="M69" i="106"/>
  <c r="R68" i="106"/>
  <c r="P68" i="106"/>
  <c r="M68" i="106"/>
  <c r="R67" i="106"/>
  <c r="P67" i="106"/>
  <c r="M67" i="106"/>
  <c r="R66" i="106"/>
  <c r="P66" i="106"/>
  <c r="M66" i="106"/>
  <c r="R65" i="106"/>
  <c r="P65" i="106"/>
  <c r="M65" i="106"/>
  <c r="R64" i="106"/>
  <c r="P64" i="106"/>
  <c r="M64" i="106"/>
  <c r="R63" i="106"/>
  <c r="P63" i="106"/>
  <c r="M63" i="106"/>
  <c r="R62" i="106"/>
  <c r="P62" i="106"/>
  <c r="M62" i="106"/>
  <c r="R61" i="106"/>
  <c r="P61" i="106"/>
  <c r="M61" i="106"/>
  <c r="R60" i="106"/>
  <c r="P60" i="106"/>
  <c r="M60" i="106"/>
  <c r="R59" i="106"/>
  <c r="P59" i="106"/>
  <c r="M59" i="106"/>
  <c r="R58" i="106"/>
  <c r="P58" i="106"/>
  <c r="M58" i="106"/>
  <c r="R57" i="106"/>
  <c r="P57" i="106"/>
  <c r="M57" i="106"/>
  <c r="R56" i="106"/>
  <c r="P56" i="106"/>
  <c r="M56" i="106"/>
  <c r="R55" i="106"/>
  <c r="P55" i="106"/>
  <c r="M55" i="106"/>
  <c r="R54" i="106"/>
  <c r="P54" i="106"/>
  <c r="M54" i="106"/>
  <c r="R53" i="106"/>
  <c r="P53" i="106"/>
  <c r="M53" i="106"/>
  <c r="R52" i="106"/>
  <c r="P52" i="106"/>
  <c r="M52" i="106"/>
  <c r="R51" i="106"/>
  <c r="P51" i="106"/>
  <c r="M51" i="106"/>
  <c r="R50" i="106"/>
  <c r="P50" i="106"/>
  <c r="M50" i="106"/>
  <c r="R49" i="106"/>
  <c r="P49" i="106"/>
  <c r="M49" i="106"/>
  <c r="R48" i="106"/>
  <c r="P48" i="106"/>
  <c r="M48" i="106"/>
  <c r="R47" i="106"/>
  <c r="P47" i="106"/>
  <c r="M47" i="106"/>
  <c r="R46" i="106"/>
  <c r="P46" i="106"/>
  <c r="M46" i="106"/>
  <c r="P45" i="106"/>
  <c r="M45" i="106"/>
  <c r="R44" i="106"/>
  <c r="P44" i="106"/>
  <c r="M44" i="106"/>
  <c r="R43" i="106"/>
  <c r="P43" i="106"/>
  <c r="M43" i="106"/>
  <c r="R42" i="106"/>
  <c r="P42" i="106"/>
  <c r="M42" i="106"/>
  <c r="R41" i="106"/>
  <c r="P41" i="106"/>
  <c r="M41" i="106"/>
  <c r="R40" i="106"/>
  <c r="M40" i="106"/>
  <c r="P40" i="106" s="1"/>
  <c r="R39" i="106"/>
  <c r="P39" i="106"/>
  <c r="M39" i="106"/>
  <c r="R38" i="106"/>
  <c r="P38" i="106"/>
  <c r="M38" i="106"/>
  <c r="R37" i="106"/>
  <c r="P37" i="106"/>
  <c r="M37" i="106"/>
  <c r="R36" i="106"/>
  <c r="P36" i="106"/>
  <c r="M36" i="106"/>
  <c r="R35" i="106"/>
  <c r="P35" i="106"/>
  <c r="M35" i="106"/>
  <c r="R34" i="106"/>
  <c r="P34" i="106"/>
  <c r="M34" i="106"/>
  <c r="R33" i="106"/>
  <c r="P33" i="106"/>
  <c r="M33" i="106"/>
  <c r="R32" i="106"/>
  <c r="P32" i="106"/>
  <c r="M32" i="106"/>
  <c r="R31" i="106"/>
  <c r="M31" i="106"/>
  <c r="P31" i="106" s="1"/>
  <c r="R30" i="106"/>
  <c r="P30" i="106"/>
  <c r="M30" i="106"/>
  <c r="R29" i="106"/>
  <c r="P29" i="106"/>
  <c r="M29" i="106"/>
  <c r="R28" i="106"/>
  <c r="P28" i="106"/>
  <c r="M28" i="106"/>
  <c r="R27" i="106"/>
  <c r="P27" i="106"/>
  <c r="M27" i="106"/>
  <c r="R26" i="106"/>
  <c r="P26" i="106"/>
  <c r="M26" i="106"/>
  <c r="R25" i="106"/>
  <c r="P25" i="106"/>
  <c r="M25" i="106"/>
  <c r="R24" i="106"/>
  <c r="P24" i="106"/>
  <c r="M24" i="106"/>
  <c r="R23" i="106"/>
  <c r="P23" i="106"/>
  <c r="M23" i="106"/>
  <c r="R22" i="106"/>
  <c r="P22" i="106"/>
  <c r="M22" i="106"/>
  <c r="R21" i="106"/>
  <c r="P21" i="106"/>
  <c r="M21" i="106"/>
  <c r="R20" i="106"/>
  <c r="P20" i="106"/>
  <c r="M20" i="106"/>
  <c r="R19" i="106"/>
  <c r="P19" i="106"/>
  <c r="M19" i="106"/>
  <c r="R18" i="106"/>
  <c r="P18" i="106"/>
  <c r="M18" i="106"/>
  <c r="R17" i="106"/>
  <c r="P17" i="106"/>
  <c r="M17" i="106"/>
  <c r="R16" i="106"/>
  <c r="P16" i="106"/>
  <c r="M16" i="106"/>
  <c r="R15" i="106"/>
  <c r="P15" i="106"/>
  <c r="M15" i="106"/>
  <c r="R14" i="106"/>
  <c r="P14" i="106"/>
  <c r="M14" i="106"/>
  <c r="R13" i="106"/>
  <c r="P13" i="106"/>
  <c r="M13" i="106"/>
  <c r="R12" i="106"/>
  <c r="P12" i="106"/>
  <c r="M12" i="106"/>
  <c r="R11" i="106"/>
  <c r="P11" i="106"/>
  <c r="M11" i="106"/>
  <c r="R10" i="106"/>
  <c r="P10" i="106"/>
  <c r="M10" i="106"/>
  <c r="R9" i="106"/>
  <c r="P9" i="106"/>
  <c r="M9" i="106"/>
  <c r="R8" i="106"/>
  <c r="P8" i="106"/>
  <c r="M8" i="106"/>
  <c r="R7" i="106"/>
  <c r="P7" i="106"/>
  <c r="M7" i="106"/>
  <c r="R6" i="106"/>
  <c r="M6" i="106"/>
  <c r="P6" i="106" s="1"/>
  <c r="R5" i="106"/>
  <c r="M5" i="106"/>
  <c r="P5" i="106" s="1"/>
  <c r="N247" i="105"/>
  <c r="N244" i="105"/>
  <c r="M241" i="105"/>
  <c r="R239" i="105"/>
  <c r="P239" i="105"/>
  <c r="M239" i="105"/>
  <c r="R238" i="105"/>
  <c r="M238" i="105"/>
  <c r="P238" i="105" s="1"/>
  <c r="R237" i="105"/>
  <c r="M237" i="105"/>
  <c r="P237" i="105" s="1"/>
  <c r="R236" i="105"/>
  <c r="P236" i="105"/>
  <c r="M236" i="105"/>
  <c r="R235" i="105"/>
  <c r="P235" i="105"/>
  <c r="M235" i="105"/>
  <c r="R234" i="105"/>
  <c r="P234" i="105"/>
  <c r="M234" i="105"/>
  <c r="R233" i="105"/>
  <c r="P233" i="105"/>
  <c r="M233" i="105"/>
  <c r="R232" i="105"/>
  <c r="P232" i="105"/>
  <c r="M232" i="105"/>
  <c r="R231" i="105"/>
  <c r="P231" i="105"/>
  <c r="M231" i="105"/>
  <c r="R230" i="105"/>
  <c r="M230" i="105"/>
  <c r="P230" i="105" s="1"/>
  <c r="R229" i="105"/>
  <c r="P229" i="105"/>
  <c r="M229" i="105"/>
  <c r="R228" i="105"/>
  <c r="P228" i="105"/>
  <c r="M228" i="105"/>
  <c r="R227" i="105"/>
  <c r="P227" i="105"/>
  <c r="M227" i="105"/>
  <c r="R226" i="105"/>
  <c r="P226" i="105"/>
  <c r="M226" i="105"/>
  <c r="R225" i="105"/>
  <c r="P225" i="105"/>
  <c r="M225" i="105"/>
  <c r="R224" i="105"/>
  <c r="P224" i="105"/>
  <c r="M224" i="105"/>
  <c r="R223" i="105"/>
  <c r="P223" i="105"/>
  <c r="M223" i="105"/>
  <c r="R222" i="105"/>
  <c r="P222" i="105"/>
  <c r="M222" i="105"/>
  <c r="R221" i="105"/>
  <c r="P221" i="105"/>
  <c r="M221" i="105"/>
  <c r="R220" i="105"/>
  <c r="P220" i="105"/>
  <c r="M220" i="105"/>
  <c r="R219" i="105"/>
  <c r="P219" i="105"/>
  <c r="M219" i="105"/>
  <c r="R218" i="105"/>
  <c r="P218" i="105"/>
  <c r="M218" i="105"/>
  <c r="R217" i="105"/>
  <c r="P217" i="105"/>
  <c r="M217" i="105"/>
  <c r="R216" i="105"/>
  <c r="P216" i="105"/>
  <c r="M216" i="105"/>
  <c r="R215" i="105"/>
  <c r="P215" i="105"/>
  <c r="M215" i="105"/>
  <c r="R214" i="105"/>
  <c r="P214" i="105"/>
  <c r="M214" i="105"/>
  <c r="R213" i="105"/>
  <c r="P213" i="105"/>
  <c r="M213" i="105"/>
  <c r="R212" i="105"/>
  <c r="P212" i="105"/>
  <c r="M212" i="105"/>
  <c r="R211" i="105"/>
  <c r="P211" i="105"/>
  <c r="M211" i="105"/>
  <c r="R210" i="105"/>
  <c r="P210" i="105"/>
  <c r="M210" i="105"/>
  <c r="R209" i="105"/>
  <c r="P209" i="105"/>
  <c r="M209" i="105"/>
  <c r="R208" i="105"/>
  <c r="P208" i="105"/>
  <c r="M208" i="105"/>
  <c r="R207" i="105"/>
  <c r="P207" i="105"/>
  <c r="M207" i="105"/>
  <c r="R206" i="105"/>
  <c r="P206" i="105"/>
  <c r="M206" i="105"/>
  <c r="R205" i="105"/>
  <c r="P205" i="105"/>
  <c r="M205" i="105"/>
  <c r="R204" i="105"/>
  <c r="P204" i="105"/>
  <c r="M204" i="105"/>
  <c r="R203" i="105"/>
  <c r="M203" i="105"/>
  <c r="P203" i="105" s="1"/>
  <c r="R202" i="105"/>
  <c r="P202" i="105"/>
  <c r="M202" i="105"/>
  <c r="R201" i="105"/>
  <c r="P201" i="105"/>
  <c r="M201" i="105"/>
  <c r="R200" i="105"/>
  <c r="P200" i="105"/>
  <c r="M200" i="105"/>
  <c r="R199" i="105"/>
  <c r="P199" i="105"/>
  <c r="M199" i="105"/>
  <c r="R198" i="105"/>
  <c r="P198" i="105"/>
  <c r="M198" i="105"/>
  <c r="R197" i="105"/>
  <c r="P197" i="105"/>
  <c r="M197" i="105"/>
  <c r="R196" i="105"/>
  <c r="P196" i="105"/>
  <c r="M196" i="105"/>
  <c r="R195" i="105"/>
  <c r="P195" i="105"/>
  <c r="M195" i="105"/>
  <c r="R194" i="105"/>
  <c r="P194" i="105"/>
  <c r="M194" i="105"/>
  <c r="R193" i="105"/>
  <c r="P193" i="105"/>
  <c r="M193" i="105"/>
  <c r="R192" i="105"/>
  <c r="P192" i="105"/>
  <c r="M192" i="105"/>
  <c r="R191" i="105"/>
  <c r="P191" i="105"/>
  <c r="M191" i="105"/>
  <c r="R190" i="105"/>
  <c r="P190" i="105"/>
  <c r="M190" i="105"/>
  <c r="R189" i="105"/>
  <c r="P189" i="105"/>
  <c r="M189" i="105"/>
  <c r="R188" i="105"/>
  <c r="P188" i="105"/>
  <c r="M188" i="105"/>
  <c r="R187" i="105"/>
  <c r="P187" i="105"/>
  <c r="M187" i="105"/>
  <c r="R186" i="105"/>
  <c r="P186" i="105"/>
  <c r="M186" i="105"/>
  <c r="R185" i="105"/>
  <c r="P185" i="105"/>
  <c r="M185" i="105"/>
  <c r="R184" i="105"/>
  <c r="P184" i="105"/>
  <c r="M184" i="105"/>
  <c r="R183" i="105"/>
  <c r="P183" i="105"/>
  <c r="M183" i="105"/>
  <c r="R182" i="105"/>
  <c r="P182" i="105"/>
  <c r="M182" i="105"/>
  <c r="R181" i="105"/>
  <c r="P181" i="105"/>
  <c r="M181" i="105"/>
  <c r="R180" i="105"/>
  <c r="P180" i="105"/>
  <c r="M180" i="105"/>
  <c r="R179" i="105"/>
  <c r="P179" i="105"/>
  <c r="M179" i="105"/>
  <c r="R178" i="105"/>
  <c r="P178" i="105"/>
  <c r="M178" i="105"/>
  <c r="R177" i="105"/>
  <c r="P177" i="105"/>
  <c r="M177" i="105"/>
  <c r="R176" i="105"/>
  <c r="P176" i="105"/>
  <c r="M176" i="105"/>
  <c r="R175" i="105"/>
  <c r="P175" i="105"/>
  <c r="M175" i="105"/>
  <c r="R174" i="105"/>
  <c r="P174" i="105"/>
  <c r="M174" i="105"/>
  <c r="R173" i="105"/>
  <c r="P173" i="105"/>
  <c r="M173" i="105"/>
  <c r="R172" i="105"/>
  <c r="P172" i="105"/>
  <c r="M172" i="105"/>
  <c r="R171" i="105"/>
  <c r="P171" i="105"/>
  <c r="M171" i="105"/>
  <c r="P170" i="105"/>
  <c r="M170" i="105"/>
  <c r="R169" i="105"/>
  <c r="P169" i="105"/>
  <c r="M169" i="105"/>
  <c r="R168" i="105"/>
  <c r="P168" i="105"/>
  <c r="M168" i="105"/>
  <c r="R167" i="105"/>
  <c r="P167" i="105"/>
  <c r="M167" i="105"/>
  <c r="R166" i="105"/>
  <c r="P166" i="105"/>
  <c r="M166" i="105"/>
  <c r="R165" i="105"/>
  <c r="P165" i="105"/>
  <c r="M165" i="105"/>
  <c r="R164" i="105"/>
  <c r="P164" i="105"/>
  <c r="M164" i="105"/>
  <c r="R163" i="105"/>
  <c r="P163" i="105"/>
  <c r="M163" i="105"/>
  <c r="R162" i="105"/>
  <c r="P162" i="105"/>
  <c r="M162" i="105"/>
  <c r="R161" i="105"/>
  <c r="P161" i="105"/>
  <c r="M161" i="105"/>
  <c r="R160" i="105"/>
  <c r="P160" i="105"/>
  <c r="M160" i="105"/>
  <c r="R159" i="105"/>
  <c r="P159" i="105"/>
  <c r="M159" i="105"/>
  <c r="R158" i="105"/>
  <c r="P158" i="105"/>
  <c r="M158" i="105"/>
  <c r="R157" i="105"/>
  <c r="P157" i="105"/>
  <c r="M157" i="105"/>
  <c r="R156" i="105"/>
  <c r="P156" i="105"/>
  <c r="M156" i="105"/>
  <c r="R155" i="105"/>
  <c r="P155" i="105"/>
  <c r="M155" i="105"/>
  <c r="R154" i="105"/>
  <c r="P154" i="105"/>
  <c r="M154" i="105"/>
  <c r="R153" i="105"/>
  <c r="P153" i="105"/>
  <c r="M153" i="105"/>
  <c r="R152" i="105"/>
  <c r="P152" i="105"/>
  <c r="M152" i="105"/>
  <c r="R151" i="105"/>
  <c r="P151" i="105"/>
  <c r="M151" i="105"/>
  <c r="R150" i="105"/>
  <c r="P150" i="105"/>
  <c r="M150" i="105"/>
  <c r="R149" i="105"/>
  <c r="P149" i="105"/>
  <c r="M149" i="105"/>
  <c r="R148" i="105"/>
  <c r="P148" i="105"/>
  <c r="M148" i="105"/>
  <c r="R147" i="105"/>
  <c r="P147" i="105"/>
  <c r="M147" i="105"/>
  <c r="R146" i="105"/>
  <c r="P146" i="105"/>
  <c r="M146" i="105"/>
  <c r="R145" i="105"/>
  <c r="P145" i="105"/>
  <c r="M145" i="105"/>
  <c r="R144" i="105"/>
  <c r="P144" i="105"/>
  <c r="M144" i="105"/>
  <c r="R143" i="105"/>
  <c r="P143" i="105"/>
  <c r="M143" i="105"/>
  <c r="R142" i="105"/>
  <c r="P142" i="105"/>
  <c r="M142" i="105"/>
  <c r="R141" i="105"/>
  <c r="P141" i="105"/>
  <c r="M141" i="105"/>
  <c r="R140" i="105"/>
  <c r="P140" i="105"/>
  <c r="M140" i="105"/>
  <c r="R139" i="105"/>
  <c r="P139" i="105"/>
  <c r="M139" i="105"/>
  <c r="R138" i="105"/>
  <c r="P138" i="105"/>
  <c r="M138" i="105"/>
  <c r="R137" i="105"/>
  <c r="P137" i="105"/>
  <c r="M137" i="105"/>
  <c r="R136" i="105"/>
  <c r="P136" i="105"/>
  <c r="M136" i="105"/>
  <c r="R135" i="105"/>
  <c r="P135" i="105"/>
  <c r="M135" i="105"/>
  <c r="R134" i="105"/>
  <c r="P134" i="105"/>
  <c r="M134" i="105"/>
  <c r="R133" i="105"/>
  <c r="P133" i="105"/>
  <c r="M133" i="105"/>
  <c r="R132" i="105"/>
  <c r="P132" i="105"/>
  <c r="M132" i="105"/>
  <c r="R131" i="105"/>
  <c r="P131" i="105"/>
  <c r="M131" i="105"/>
  <c r="R130" i="105"/>
  <c r="P130" i="105"/>
  <c r="M130" i="105"/>
  <c r="R129" i="105"/>
  <c r="P129" i="105"/>
  <c r="M129" i="105"/>
  <c r="R128" i="105"/>
  <c r="P128" i="105"/>
  <c r="M128" i="105"/>
  <c r="R127" i="105"/>
  <c r="P127" i="105"/>
  <c r="M127" i="105"/>
  <c r="R126" i="105"/>
  <c r="M126" i="105"/>
  <c r="P126" i="105" s="1"/>
  <c r="R125" i="105"/>
  <c r="P125" i="105"/>
  <c r="M125" i="105"/>
  <c r="R124" i="105"/>
  <c r="M124" i="105"/>
  <c r="P124" i="105" s="1"/>
  <c r="R123" i="105"/>
  <c r="P123" i="105"/>
  <c r="M123" i="105"/>
  <c r="P122" i="105"/>
  <c r="M122" i="105"/>
  <c r="R121" i="105"/>
  <c r="P121" i="105"/>
  <c r="M121" i="105"/>
  <c r="R120" i="105"/>
  <c r="P120" i="105"/>
  <c r="M120" i="105"/>
  <c r="R119" i="105"/>
  <c r="P119" i="105"/>
  <c r="M119" i="105"/>
  <c r="R118" i="105"/>
  <c r="P118" i="105"/>
  <c r="M118" i="105"/>
  <c r="R117" i="105"/>
  <c r="P117" i="105"/>
  <c r="M117" i="105"/>
  <c r="R116" i="105"/>
  <c r="P116" i="105"/>
  <c r="M116" i="105"/>
  <c r="R115" i="105"/>
  <c r="P115" i="105"/>
  <c r="M115" i="105"/>
  <c r="R114" i="105"/>
  <c r="P114" i="105"/>
  <c r="M114" i="105"/>
  <c r="R113" i="105"/>
  <c r="P113" i="105"/>
  <c r="M113" i="105"/>
  <c r="R112" i="105"/>
  <c r="P112" i="105"/>
  <c r="M112" i="105"/>
  <c r="R111" i="105"/>
  <c r="P111" i="105"/>
  <c r="M111" i="105"/>
  <c r="R110" i="105"/>
  <c r="P110" i="105"/>
  <c r="M110" i="105"/>
  <c r="R109" i="105"/>
  <c r="P109" i="105"/>
  <c r="M109" i="105"/>
  <c r="R108" i="105"/>
  <c r="P108" i="105"/>
  <c r="M108" i="105"/>
  <c r="P107" i="105"/>
  <c r="M107" i="105"/>
  <c r="R106" i="105"/>
  <c r="P106" i="105"/>
  <c r="M106" i="105"/>
  <c r="R105" i="105"/>
  <c r="P105" i="105"/>
  <c r="M105" i="105"/>
  <c r="R104" i="105"/>
  <c r="P104" i="105"/>
  <c r="M104" i="105"/>
  <c r="R103" i="105"/>
  <c r="M103" i="105"/>
  <c r="P103" i="105" s="1"/>
  <c r="P102" i="105"/>
  <c r="M102" i="105"/>
  <c r="R101" i="105"/>
  <c r="P101" i="105"/>
  <c r="M101" i="105"/>
  <c r="R100" i="105"/>
  <c r="P100" i="105"/>
  <c r="M100" i="105"/>
  <c r="R99" i="105"/>
  <c r="P99" i="105"/>
  <c r="M99" i="105"/>
  <c r="R98" i="105"/>
  <c r="P98" i="105"/>
  <c r="M98" i="105"/>
  <c r="R97" i="105"/>
  <c r="P97" i="105"/>
  <c r="M97" i="105"/>
  <c r="R96" i="105"/>
  <c r="M96" i="105"/>
  <c r="P96" i="105" s="1"/>
  <c r="R95" i="105"/>
  <c r="P95" i="105"/>
  <c r="M95" i="105"/>
  <c r="R94" i="105"/>
  <c r="P94" i="105"/>
  <c r="M94" i="105"/>
  <c r="R93" i="105"/>
  <c r="P93" i="105"/>
  <c r="M93" i="105"/>
  <c r="R92" i="105"/>
  <c r="P92" i="105"/>
  <c r="M92" i="105"/>
  <c r="R90" i="105"/>
  <c r="P90" i="105"/>
  <c r="M90" i="105"/>
  <c r="R89" i="105"/>
  <c r="P89" i="105"/>
  <c r="M89" i="105"/>
  <c r="R88" i="105"/>
  <c r="P88" i="105"/>
  <c r="M88" i="105"/>
  <c r="R87" i="105"/>
  <c r="P87" i="105"/>
  <c r="M87" i="105"/>
  <c r="R86" i="105"/>
  <c r="P86" i="105"/>
  <c r="M86" i="105"/>
  <c r="R85" i="105"/>
  <c r="P85" i="105"/>
  <c r="M85" i="105"/>
  <c r="R84" i="105"/>
  <c r="P84" i="105"/>
  <c r="M84" i="105"/>
  <c r="R83" i="105"/>
  <c r="P83" i="105"/>
  <c r="M83" i="105"/>
  <c r="R82" i="105"/>
  <c r="P82" i="105"/>
  <c r="M82" i="105"/>
  <c r="R81" i="105"/>
  <c r="P81" i="105"/>
  <c r="M81" i="105"/>
  <c r="R80" i="105"/>
  <c r="P80" i="105"/>
  <c r="M80" i="105"/>
  <c r="R79" i="105"/>
  <c r="M79" i="105"/>
  <c r="P79" i="105" s="1"/>
  <c r="R78" i="105"/>
  <c r="P78" i="105"/>
  <c r="M78" i="105"/>
  <c r="R77" i="105"/>
  <c r="P77" i="105"/>
  <c r="M77" i="105"/>
  <c r="R76" i="105"/>
  <c r="M76" i="105"/>
  <c r="P76" i="105" s="1"/>
  <c r="P75" i="105"/>
  <c r="M75" i="105"/>
  <c r="R74" i="105"/>
  <c r="P74" i="105"/>
  <c r="M74" i="105"/>
  <c r="R73" i="105"/>
  <c r="P73" i="105"/>
  <c r="M73" i="105"/>
  <c r="R72" i="105"/>
  <c r="P72" i="105"/>
  <c r="M72" i="105"/>
  <c r="R71" i="105"/>
  <c r="P71" i="105"/>
  <c r="M71" i="105"/>
  <c r="R70" i="105"/>
  <c r="P70" i="105"/>
  <c r="M70" i="105"/>
  <c r="R69" i="105"/>
  <c r="P69" i="105"/>
  <c r="M69" i="105"/>
  <c r="R68" i="105"/>
  <c r="P68" i="105"/>
  <c r="M68" i="105"/>
  <c r="R67" i="105"/>
  <c r="P67" i="105"/>
  <c r="M67" i="105"/>
  <c r="R66" i="105"/>
  <c r="M66" i="105"/>
  <c r="P66" i="105" s="1"/>
  <c r="R65" i="105"/>
  <c r="M65" i="105"/>
  <c r="R64" i="105"/>
  <c r="P64" i="105"/>
  <c r="M64" i="105"/>
  <c r="R63" i="105"/>
  <c r="P63" i="105"/>
  <c r="M63" i="105"/>
  <c r="R62" i="105"/>
  <c r="P62" i="105"/>
  <c r="M62" i="105"/>
  <c r="R61" i="105"/>
  <c r="P61" i="105"/>
  <c r="M61" i="105"/>
  <c r="R60" i="105"/>
  <c r="P60" i="105"/>
  <c r="M60" i="105"/>
  <c r="R59" i="105"/>
  <c r="P59" i="105"/>
  <c r="M59" i="105"/>
  <c r="R58" i="105"/>
  <c r="P58" i="105"/>
  <c r="M58" i="105"/>
  <c r="R57" i="105"/>
  <c r="P57" i="105"/>
  <c r="M57" i="105"/>
  <c r="R56" i="105"/>
  <c r="P56" i="105"/>
  <c r="M56" i="105"/>
  <c r="R55" i="105"/>
  <c r="P55" i="105"/>
  <c r="M55" i="105"/>
  <c r="R54" i="105"/>
  <c r="P54" i="105"/>
  <c r="M54" i="105"/>
  <c r="R53" i="105"/>
  <c r="P53" i="105"/>
  <c r="M53" i="105"/>
  <c r="R52" i="105"/>
  <c r="P52" i="105"/>
  <c r="M52" i="105"/>
  <c r="R51" i="105"/>
  <c r="P51" i="105"/>
  <c r="M51" i="105"/>
  <c r="R50" i="105"/>
  <c r="P50" i="105"/>
  <c r="M50" i="105"/>
  <c r="R49" i="105"/>
  <c r="P49" i="105"/>
  <c r="M49" i="105"/>
  <c r="R48" i="105"/>
  <c r="M48" i="105"/>
  <c r="P48" i="105" s="1"/>
  <c r="R47" i="105"/>
  <c r="P47" i="105"/>
  <c r="M47" i="105"/>
  <c r="R46" i="105"/>
  <c r="P46" i="105"/>
  <c r="M46" i="105"/>
  <c r="P45" i="105"/>
  <c r="M45" i="105"/>
  <c r="R44" i="105"/>
  <c r="P44" i="105"/>
  <c r="M44" i="105"/>
  <c r="R43" i="105"/>
  <c r="P43" i="105"/>
  <c r="M43" i="105"/>
  <c r="R42" i="105"/>
  <c r="P42" i="105"/>
  <c r="M42" i="105"/>
  <c r="R41" i="105"/>
  <c r="M41" i="105"/>
  <c r="P41" i="105" s="1"/>
  <c r="R40" i="105"/>
  <c r="P40" i="105"/>
  <c r="M40" i="105"/>
  <c r="R39" i="105"/>
  <c r="M39" i="105"/>
  <c r="P39" i="105" s="1"/>
  <c r="R38" i="105"/>
  <c r="P38" i="105"/>
  <c r="M38" i="105"/>
  <c r="R37" i="105"/>
  <c r="P37" i="105"/>
  <c r="M37" i="105"/>
  <c r="R36" i="105"/>
  <c r="P36" i="105"/>
  <c r="M36" i="105"/>
  <c r="R35" i="105"/>
  <c r="P35" i="105"/>
  <c r="M35" i="105"/>
  <c r="R34" i="105"/>
  <c r="P34" i="105"/>
  <c r="M34" i="105"/>
  <c r="R33" i="105"/>
  <c r="P33" i="105"/>
  <c r="M33" i="105"/>
  <c r="R32" i="105"/>
  <c r="P32" i="105"/>
  <c r="M32" i="105"/>
  <c r="R31" i="105"/>
  <c r="P31" i="105"/>
  <c r="M31" i="105"/>
  <c r="R30" i="105"/>
  <c r="P30" i="105"/>
  <c r="M30" i="105"/>
  <c r="R29" i="105"/>
  <c r="P29" i="105"/>
  <c r="M29" i="105"/>
  <c r="R28" i="105"/>
  <c r="P28" i="105"/>
  <c r="M28" i="105"/>
  <c r="R27" i="105"/>
  <c r="P27" i="105"/>
  <c r="M27" i="105"/>
  <c r="R26" i="105"/>
  <c r="P26" i="105"/>
  <c r="M26" i="105"/>
  <c r="R25" i="105"/>
  <c r="P25" i="105"/>
  <c r="M25" i="105"/>
  <c r="R24" i="105"/>
  <c r="P24" i="105"/>
  <c r="M24" i="105"/>
  <c r="R23" i="105"/>
  <c r="P23" i="105"/>
  <c r="M23" i="105"/>
  <c r="R22" i="105"/>
  <c r="M22" i="105"/>
  <c r="P22" i="105" s="1"/>
  <c r="R21" i="105"/>
  <c r="P21" i="105"/>
  <c r="M21" i="105"/>
  <c r="R20" i="105"/>
  <c r="P20" i="105"/>
  <c r="M20" i="105"/>
  <c r="R19" i="105"/>
  <c r="P19" i="105"/>
  <c r="M19" i="105"/>
  <c r="R18" i="105"/>
  <c r="P18" i="105"/>
  <c r="M18" i="105"/>
  <c r="R17" i="105"/>
  <c r="P17" i="105"/>
  <c r="M17" i="105"/>
  <c r="R16" i="105"/>
  <c r="P16" i="105"/>
  <c r="M16" i="105"/>
  <c r="R15" i="105"/>
  <c r="P15" i="105"/>
  <c r="M15" i="105"/>
  <c r="R14" i="105"/>
  <c r="P14" i="105"/>
  <c r="M14" i="105"/>
  <c r="R13" i="105"/>
  <c r="P13" i="105"/>
  <c r="M13" i="105"/>
  <c r="R12" i="105"/>
  <c r="P12" i="105"/>
  <c r="M12" i="105"/>
  <c r="R11" i="105"/>
  <c r="P11" i="105"/>
  <c r="M11" i="105"/>
  <c r="R10" i="105"/>
  <c r="P10" i="105"/>
  <c r="M10" i="105"/>
  <c r="R9" i="105"/>
  <c r="P9" i="105"/>
  <c r="M9" i="105"/>
  <c r="R8" i="105"/>
  <c r="P8" i="105"/>
  <c r="M8" i="105"/>
  <c r="R7" i="105"/>
  <c r="P7" i="105"/>
  <c r="M7" i="105"/>
  <c r="R6" i="105"/>
  <c r="M6" i="105"/>
  <c r="R5" i="105"/>
  <c r="P5" i="105"/>
  <c r="M5" i="105"/>
  <c r="N247" i="104"/>
  <c r="N244" i="104"/>
  <c r="M241" i="104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34" i="104"/>
  <c r="M234" i="104"/>
  <c r="P234" i="104" s="1"/>
  <c r="R233" i="104"/>
  <c r="P233" i="104"/>
  <c r="M233" i="104"/>
  <c r="R232" i="104"/>
  <c r="M232" i="104"/>
  <c r="M232" i="8" s="1"/>
  <c r="R231" i="104"/>
  <c r="M231" i="104"/>
  <c r="P231" i="104" s="1"/>
  <c r="R230" i="104"/>
  <c r="M230" i="104"/>
  <c r="P230" i="104" s="1"/>
  <c r="R229" i="104"/>
  <c r="M229" i="104"/>
  <c r="P229" i="104" s="1"/>
  <c r="R228" i="104"/>
  <c r="M228" i="104"/>
  <c r="P228" i="104" s="1"/>
  <c r="R227" i="104"/>
  <c r="M227" i="104"/>
  <c r="P227" i="104" s="1"/>
  <c r="R226" i="104"/>
  <c r="P226" i="104"/>
  <c r="M226" i="104"/>
  <c r="R225" i="104"/>
  <c r="M225" i="104"/>
  <c r="P225" i="104" s="1"/>
  <c r="R224" i="104"/>
  <c r="M224" i="104"/>
  <c r="P224" i="104" s="1"/>
  <c r="R223" i="104"/>
  <c r="M223" i="104"/>
  <c r="P223" i="104" s="1"/>
  <c r="R222" i="104"/>
  <c r="M222" i="104"/>
  <c r="P222" i="104" s="1"/>
  <c r="R221" i="104"/>
  <c r="P221" i="104"/>
  <c r="M221" i="104"/>
  <c r="R220" i="104"/>
  <c r="M220" i="104"/>
  <c r="P220" i="104" s="1"/>
  <c r="R219" i="104"/>
  <c r="M219" i="104"/>
  <c r="P219" i="104" s="1"/>
  <c r="R218" i="104"/>
  <c r="M218" i="104"/>
  <c r="P218" i="104" s="1"/>
  <c r="R217" i="104"/>
  <c r="P217" i="104"/>
  <c r="M217" i="104"/>
  <c r="R216" i="104"/>
  <c r="M216" i="104"/>
  <c r="P216" i="104" s="1"/>
  <c r="R215" i="104"/>
  <c r="M215" i="104"/>
  <c r="P215" i="104" s="1"/>
  <c r="R214" i="104"/>
  <c r="M214" i="104"/>
  <c r="P214" i="104" s="1"/>
  <c r="R213" i="104"/>
  <c r="M213" i="104"/>
  <c r="P213" i="104" s="1"/>
  <c r="R212" i="104"/>
  <c r="M212" i="104"/>
  <c r="P212" i="104" s="1"/>
  <c r="R211" i="104"/>
  <c r="M211" i="104"/>
  <c r="P211" i="104" s="1"/>
  <c r="R210" i="104"/>
  <c r="P210" i="104"/>
  <c r="M210" i="104"/>
  <c r="R209" i="104"/>
  <c r="M209" i="104"/>
  <c r="P209" i="104" s="1"/>
  <c r="R208" i="104"/>
  <c r="M208" i="104"/>
  <c r="P208" i="104" s="1"/>
  <c r="R207" i="104"/>
  <c r="M207" i="104"/>
  <c r="P207" i="104" s="1"/>
  <c r="R206" i="104"/>
  <c r="M206" i="104"/>
  <c r="P206" i="104" s="1"/>
  <c r="R205" i="104"/>
  <c r="M205" i="104"/>
  <c r="P205" i="104" s="1"/>
  <c r="R204" i="104"/>
  <c r="M204" i="104"/>
  <c r="P204" i="104" s="1"/>
  <c r="R203" i="104"/>
  <c r="M203" i="104"/>
  <c r="P203" i="104" s="1"/>
  <c r="R202" i="104"/>
  <c r="M202" i="104"/>
  <c r="P202" i="104" s="1"/>
  <c r="R201" i="104"/>
  <c r="P201" i="104"/>
  <c r="M201" i="104"/>
  <c r="R200" i="104"/>
  <c r="M200" i="104"/>
  <c r="P200" i="104" s="1"/>
  <c r="R199" i="104"/>
  <c r="M199" i="104"/>
  <c r="P199" i="104" s="1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P194" i="104"/>
  <c r="M194" i="104"/>
  <c r="R193" i="104"/>
  <c r="P193" i="104"/>
  <c r="M193" i="104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P179" i="104" s="1"/>
  <c r="R178" i="104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P173" i="104"/>
  <c r="M173" i="104"/>
  <c r="R172" i="104"/>
  <c r="M172" i="104"/>
  <c r="P172" i="104" s="1"/>
  <c r="R171" i="104"/>
  <c r="M171" i="104"/>
  <c r="P171" i="104" s="1"/>
  <c r="P170" i="104"/>
  <c r="M170" i="104"/>
  <c r="R169" i="104"/>
  <c r="M169" i="104"/>
  <c r="P169" i="104" s="1"/>
  <c r="R168" i="104"/>
  <c r="M168" i="104"/>
  <c r="P168" i="104" s="1"/>
  <c r="R167" i="104"/>
  <c r="M167" i="104"/>
  <c r="P167" i="104" s="1"/>
  <c r="R166" i="104"/>
  <c r="P166" i="104"/>
  <c r="M166" i="104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P159" i="104"/>
  <c r="M159" i="104"/>
  <c r="R158" i="104"/>
  <c r="M158" i="104"/>
  <c r="P158" i="104" s="1"/>
  <c r="R157" i="104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P150" i="104"/>
  <c r="M150" i="104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P143" i="104"/>
  <c r="M143" i="104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R129" i="104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M122" i="104"/>
  <c r="P122" i="104" s="1"/>
  <c r="R121" i="104"/>
  <c r="P121" i="104"/>
  <c r="M121" i="104"/>
  <c r="R120" i="104"/>
  <c r="M120" i="104"/>
  <c r="P120" i="104" s="1"/>
  <c r="R119" i="104"/>
  <c r="M119" i="104"/>
  <c r="P119" i="104" s="1"/>
  <c r="R118" i="104"/>
  <c r="P118" i="104"/>
  <c r="M118" i="104"/>
  <c r="R117" i="104"/>
  <c r="M117" i="104"/>
  <c r="P117" i="104" s="1"/>
  <c r="R116" i="104"/>
  <c r="M116" i="104"/>
  <c r="P116" i="104" s="1"/>
  <c r="R115" i="104"/>
  <c r="M115" i="104"/>
  <c r="P115" i="104" s="1"/>
  <c r="R114" i="104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R109" i="104"/>
  <c r="P109" i="104"/>
  <c r="M109" i="104"/>
  <c r="R108" i="104"/>
  <c r="M108" i="104"/>
  <c r="P108" i="104" s="1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M102" i="104"/>
  <c r="P102" i="104" s="1"/>
  <c r="R101" i="104"/>
  <c r="M101" i="104"/>
  <c r="P101" i="104" s="1"/>
  <c r="R100" i="104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R95" i="104"/>
  <c r="M95" i="104"/>
  <c r="P95" i="104" s="1"/>
  <c r="R94" i="104"/>
  <c r="M94" i="104"/>
  <c r="P94" i="104" s="1"/>
  <c r="R93" i="104"/>
  <c r="P93" i="104"/>
  <c r="M93" i="104"/>
  <c r="R92" i="104"/>
  <c r="M92" i="104"/>
  <c r="P92" i="104" s="1"/>
  <c r="R90" i="104"/>
  <c r="M90" i="104"/>
  <c r="P90" i="104" s="1"/>
  <c r="R89" i="104"/>
  <c r="P89" i="104"/>
  <c r="M89" i="104"/>
  <c r="R88" i="104"/>
  <c r="M88" i="104"/>
  <c r="P88" i="104" s="1"/>
  <c r="R87" i="104"/>
  <c r="M87" i="104"/>
  <c r="P87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P80" i="104"/>
  <c r="M80" i="104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M75" i="104"/>
  <c r="M75" i="8" s="1"/>
  <c r="R74" i="104"/>
  <c r="M74" i="104"/>
  <c r="P74" i="104" s="1"/>
  <c r="R73" i="104"/>
  <c r="M73" i="104"/>
  <c r="P73" i="104" s="1"/>
  <c r="R72" i="104"/>
  <c r="P72" i="104"/>
  <c r="M72" i="104"/>
  <c r="R71" i="104"/>
  <c r="M71" i="104"/>
  <c r="P71" i="104" s="1"/>
  <c r="R70" i="104"/>
  <c r="M70" i="104"/>
  <c r="P70" i="104" s="1"/>
  <c r="R69" i="104"/>
  <c r="M69" i="104"/>
  <c r="P69" i="104" s="1"/>
  <c r="R68" i="104"/>
  <c r="P68" i="104"/>
  <c r="M68" i="104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P61" i="104"/>
  <c r="M61" i="104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M45" i="104"/>
  <c r="P45" i="104" s="1"/>
  <c r="R44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P27" i="104"/>
  <c r="M27" i="104"/>
  <c r="R26" i="104"/>
  <c r="M26" i="104"/>
  <c r="P26" i="104" s="1"/>
  <c r="R25" i="104"/>
  <c r="M25" i="104"/>
  <c r="P25" i="104" s="1"/>
  <c r="R24" i="104"/>
  <c r="M24" i="104"/>
  <c r="P24" i="104" s="1"/>
  <c r="R23" i="104"/>
  <c r="P23" i="104"/>
  <c r="M23" i="104"/>
  <c r="R22" i="104"/>
  <c r="M22" i="104"/>
  <c r="P22" i="104" s="1"/>
  <c r="R21" i="104"/>
  <c r="P21" i="104"/>
  <c r="M21" i="104"/>
  <c r="R20" i="104"/>
  <c r="P20" i="104"/>
  <c r="M20" i="104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R13" i="104"/>
  <c r="M13" i="104"/>
  <c r="P13" i="104" s="1"/>
  <c r="R12" i="104"/>
  <c r="M12" i="104"/>
  <c r="P12" i="104" s="1"/>
  <c r="R11" i="104"/>
  <c r="P11" i="104"/>
  <c r="M11" i="104"/>
  <c r="R10" i="104"/>
  <c r="M10" i="104"/>
  <c r="P10" i="104" s="1"/>
  <c r="R9" i="104"/>
  <c r="M9" i="104"/>
  <c r="P9" i="104" s="1"/>
  <c r="R8" i="104"/>
  <c r="M8" i="104"/>
  <c r="P8" i="104" s="1"/>
  <c r="R7" i="104"/>
  <c r="P7" i="104"/>
  <c r="M7" i="104"/>
  <c r="R6" i="104"/>
  <c r="M6" i="104"/>
  <c r="P6" i="104" s="1"/>
  <c r="R5" i="104"/>
  <c r="M5" i="104"/>
  <c r="P5" i="104" s="1"/>
  <c r="N247" i="103"/>
  <c r="S31" i="8" s="1"/>
  <c r="N244" i="103"/>
  <c r="M241" i="103"/>
  <c r="R239" i="103"/>
  <c r="P239" i="103"/>
  <c r="M239" i="103"/>
  <c r="R238" i="103"/>
  <c r="M238" i="103"/>
  <c r="P238" i="103" s="1"/>
  <c r="R237" i="103"/>
  <c r="M237" i="103"/>
  <c r="P237" i="103" s="1"/>
  <c r="R236" i="103"/>
  <c r="P236" i="103"/>
  <c r="M236" i="103"/>
  <c r="R235" i="103"/>
  <c r="P235" i="103"/>
  <c r="M235" i="103"/>
  <c r="R234" i="103"/>
  <c r="P234" i="103"/>
  <c r="M234" i="103"/>
  <c r="R233" i="103"/>
  <c r="P233" i="103"/>
  <c r="M233" i="103"/>
  <c r="R232" i="103"/>
  <c r="P232" i="103"/>
  <c r="M232" i="103"/>
  <c r="R231" i="103"/>
  <c r="P231" i="103"/>
  <c r="M231" i="103"/>
  <c r="R230" i="103"/>
  <c r="M230" i="103"/>
  <c r="P230" i="103" s="1"/>
  <c r="R229" i="103"/>
  <c r="P229" i="103"/>
  <c r="M229" i="103"/>
  <c r="R228" i="103"/>
  <c r="P228" i="103"/>
  <c r="M228" i="103"/>
  <c r="R227" i="103"/>
  <c r="P227" i="103"/>
  <c r="M227" i="103"/>
  <c r="R226" i="103"/>
  <c r="P226" i="103"/>
  <c r="M226" i="103"/>
  <c r="R225" i="103"/>
  <c r="P225" i="103"/>
  <c r="M225" i="103"/>
  <c r="R224" i="103"/>
  <c r="P224" i="103"/>
  <c r="M224" i="103"/>
  <c r="R223" i="103"/>
  <c r="P223" i="103"/>
  <c r="M223" i="103"/>
  <c r="R222" i="103"/>
  <c r="P222" i="103"/>
  <c r="M222" i="103"/>
  <c r="R221" i="103"/>
  <c r="P221" i="103"/>
  <c r="M221" i="103"/>
  <c r="R220" i="103"/>
  <c r="P220" i="103"/>
  <c r="M220" i="103"/>
  <c r="R219" i="103"/>
  <c r="P219" i="103"/>
  <c r="M219" i="103"/>
  <c r="R218" i="103"/>
  <c r="P218" i="103"/>
  <c r="M218" i="103"/>
  <c r="R217" i="103"/>
  <c r="P217" i="103"/>
  <c r="M217" i="103"/>
  <c r="R216" i="103"/>
  <c r="P216" i="103"/>
  <c r="M216" i="103"/>
  <c r="R215" i="103"/>
  <c r="P215" i="103"/>
  <c r="M215" i="103"/>
  <c r="R214" i="103"/>
  <c r="P214" i="103"/>
  <c r="M214" i="103"/>
  <c r="R213" i="103"/>
  <c r="P213" i="103"/>
  <c r="M213" i="103"/>
  <c r="R212" i="103"/>
  <c r="P212" i="103"/>
  <c r="M212" i="103"/>
  <c r="R211" i="103"/>
  <c r="P211" i="103"/>
  <c r="M211" i="103"/>
  <c r="R210" i="103"/>
  <c r="P210" i="103"/>
  <c r="M210" i="103"/>
  <c r="R209" i="103"/>
  <c r="P209" i="103"/>
  <c r="M209" i="103"/>
  <c r="R208" i="103"/>
  <c r="P208" i="103"/>
  <c r="M208" i="103"/>
  <c r="R207" i="103"/>
  <c r="P207" i="103"/>
  <c r="M207" i="103"/>
  <c r="R206" i="103"/>
  <c r="P206" i="103"/>
  <c r="M206" i="103"/>
  <c r="R205" i="103"/>
  <c r="P205" i="103"/>
  <c r="M205" i="103"/>
  <c r="R204" i="103"/>
  <c r="P204" i="103"/>
  <c r="M204" i="103"/>
  <c r="R203" i="103"/>
  <c r="P203" i="103"/>
  <c r="M203" i="103"/>
  <c r="R202" i="103"/>
  <c r="P202" i="103"/>
  <c r="M202" i="103"/>
  <c r="R201" i="103"/>
  <c r="P201" i="103"/>
  <c r="M201" i="103"/>
  <c r="R200" i="103"/>
  <c r="P200" i="103"/>
  <c r="M200" i="103"/>
  <c r="R199" i="103"/>
  <c r="P199" i="103"/>
  <c r="M199" i="103"/>
  <c r="R198" i="103"/>
  <c r="P198" i="103"/>
  <c r="M198" i="103"/>
  <c r="R197" i="103"/>
  <c r="P197" i="103"/>
  <c r="M197" i="103"/>
  <c r="R196" i="103"/>
  <c r="P196" i="103"/>
  <c r="M196" i="103"/>
  <c r="R195" i="103"/>
  <c r="P195" i="103"/>
  <c r="M195" i="103"/>
  <c r="R194" i="103"/>
  <c r="P194" i="103"/>
  <c r="M194" i="103"/>
  <c r="R193" i="103"/>
  <c r="P193" i="103"/>
  <c r="M193" i="103"/>
  <c r="R192" i="103"/>
  <c r="P192" i="103"/>
  <c r="M192" i="103"/>
  <c r="R191" i="103"/>
  <c r="P191" i="103"/>
  <c r="M191" i="103"/>
  <c r="R190" i="103"/>
  <c r="P190" i="103"/>
  <c r="M190" i="103"/>
  <c r="R189" i="103"/>
  <c r="P189" i="103"/>
  <c r="M189" i="103"/>
  <c r="R188" i="103"/>
  <c r="P188" i="103"/>
  <c r="M188" i="103"/>
  <c r="R187" i="103"/>
  <c r="P187" i="103"/>
  <c r="M187" i="103"/>
  <c r="R186" i="103"/>
  <c r="P186" i="103"/>
  <c r="M186" i="103"/>
  <c r="R185" i="103"/>
  <c r="P185" i="103"/>
  <c r="M185" i="103"/>
  <c r="R184" i="103"/>
  <c r="P184" i="103"/>
  <c r="M184" i="103"/>
  <c r="R183" i="103"/>
  <c r="P183" i="103"/>
  <c r="M183" i="103"/>
  <c r="R182" i="103"/>
  <c r="P182" i="103"/>
  <c r="M182" i="103"/>
  <c r="R181" i="103"/>
  <c r="P181" i="103"/>
  <c r="M181" i="103"/>
  <c r="R180" i="103"/>
  <c r="P180" i="103"/>
  <c r="M180" i="103"/>
  <c r="R179" i="103"/>
  <c r="P179" i="103"/>
  <c r="M179" i="103"/>
  <c r="R178" i="103"/>
  <c r="P178" i="103"/>
  <c r="M178" i="103"/>
  <c r="R177" i="103"/>
  <c r="P177" i="103"/>
  <c r="M177" i="103"/>
  <c r="R176" i="103"/>
  <c r="P176" i="103"/>
  <c r="M176" i="103"/>
  <c r="R175" i="103"/>
  <c r="P175" i="103"/>
  <c r="M175" i="103"/>
  <c r="R174" i="103"/>
  <c r="P174" i="103"/>
  <c r="M174" i="103"/>
  <c r="R173" i="103"/>
  <c r="P173" i="103"/>
  <c r="M173" i="103"/>
  <c r="R172" i="103"/>
  <c r="P172" i="103"/>
  <c r="M172" i="103"/>
  <c r="R171" i="103"/>
  <c r="P171" i="103"/>
  <c r="M171" i="103"/>
  <c r="P170" i="103"/>
  <c r="M170" i="103"/>
  <c r="R169" i="103"/>
  <c r="P169" i="103"/>
  <c r="M169" i="103"/>
  <c r="R168" i="103"/>
  <c r="P168" i="103"/>
  <c r="M168" i="103"/>
  <c r="R167" i="103"/>
  <c r="P167" i="103"/>
  <c r="M167" i="103"/>
  <c r="R166" i="103"/>
  <c r="P166" i="103"/>
  <c r="M166" i="103"/>
  <c r="R165" i="103"/>
  <c r="P165" i="103"/>
  <c r="M165" i="103"/>
  <c r="R164" i="103"/>
  <c r="P164" i="103"/>
  <c r="M164" i="103"/>
  <c r="R163" i="103"/>
  <c r="P163" i="103"/>
  <c r="M163" i="103"/>
  <c r="R162" i="103"/>
  <c r="P162" i="103"/>
  <c r="M162" i="103"/>
  <c r="R161" i="103"/>
  <c r="P161" i="103"/>
  <c r="M161" i="103"/>
  <c r="R160" i="103"/>
  <c r="P160" i="103"/>
  <c r="M160" i="103"/>
  <c r="R159" i="103"/>
  <c r="P159" i="103"/>
  <c r="M159" i="103"/>
  <c r="R158" i="103"/>
  <c r="P158" i="103"/>
  <c r="M158" i="103"/>
  <c r="R157" i="103"/>
  <c r="P157" i="103"/>
  <c r="M157" i="103"/>
  <c r="R156" i="103"/>
  <c r="P156" i="103"/>
  <c r="M156" i="103"/>
  <c r="R155" i="103"/>
  <c r="P155" i="103"/>
  <c r="M155" i="103"/>
  <c r="R154" i="103"/>
  <c r="P154" i="103"/>
  <c r="M154" i="103"/>
  <c r="R153" i="103"/>
  <c r="P153" i="103"/>
  <c r="M153" i="103"/>
  <c r="R152" i="103"/>
  <c r="P152" i="103"/>
  <c r="M152" i="103"/>
  <c r="R151" i="103"/>
  <c r="P151" i="103"/>
  <c r="M151" i="103"/>
  <c r="R150" i="103"/>
  <c r="P150" i="103"/>
  <c r="M150" i="103"/>
  <c r="R149" i="103"/>
  <c r="P149" i="103"/>
  <c r="M149" i="103"/>
  <c r="R148" i="103"/>
  <c r="P148" i="103"/>
  <c r="M148" i="103"/>
  <c r="R147" i="103"/>
  <c r="P147" i="103"/>
  <c r="M147" i="103"/>
  <c r="R146" i="103"/>
  <c r="P146" i="103"/>
  <c r="M146" i="103"/>
  <c r="R145" i="103"/>
  <c r="P145" i="103"/>
  <c r="M145" i="103"/>
  <c r="R144" i="103"/>
  <c r="P144" i="103"/>
  <c r="M144" i="103"/>
  <c r="R143" i="103"/>
  <c r="P143" i="103"/>
  <c r="M143" i="103"/>
  <c r="R142" i="103"/>
  <c r="P142" i="103"/>
  <c r="M142" i="103"/>
  <c r="R141" i="103"/>
  <c r="P141" i="103"/>
  <c r="M141" i="103"/>
  <c r="R140" i="103"/>
  <c r="P140" i="103"/>
  <c r="M140" i="103"/>
  <c r="R139" i="103"/>
  <c r="P139" i="103"/>
  <c r="M139" i="103"/>
  <c r="R138" i="103"/>
  <c r="P138" i="103"/>
  <c r="M138" i="103"/>
  <c r="R137" i="103"/>
  <c r="P137" i="103"/>
  <c r="M137" i="103"/>
  <c r="R136" i="103"/>
  <c r="P136" i="103"/>
  <c r="M136" i="103"/>
  <c r="R135" i="103"/>
  <c r="P135" i="103"/>
  <c r="M135" i="103"/>
  <c r="R134" i="103"/>
  <c r="P134" i="103"/>
  <c r="M134" i="103"/>
  <c r="R133" i="103"/>
  <c r="P133" i="103"/>
  <c r="M133" i="103"/>
  <c r="R132" i="103"/>
  <c r="P132" i="103"/>
  <c r="M132" i="103"/>
  <c r="R131" i="103"/>
  <c r="P131" i="103"/>
  <c r="M131" i="103"/>
  <c r="R130" i="103"/>
  <c r="P130" i="103"/>
  <c r="M130" i="103"/>
  <c r="R129" i="103"/>
  <c r="P129" i="103"/>
  <c r="M129" i="103"/>
  <c r="R128" i="103"/>
  <c r="P128" i="103"/>
  <c r="M128" i="103"/>
  <c r="R127" i="103"/>
  <c r="P127" i="103"/>
  <c r="M127" i="103"/>
  <c r="R126" i="103"/>
  <c r="M126" i="103"/>
  <c r="R125" i="103"/>
  <c r="P125" i="103"/>
  <c r="M125" i="103"/>
  <c r="R124" i="103"/>
  <c r="P124" i="103"/>
  <c r="M124" i="103"/>
  <c r="R123" i="103"/>
  <c r="P123" i="103"/>
  <c r="M123" i="103"/>
  <c r="P122" i="103"/>
  <c r="M122" i="103"/>
  <c r="R121" i="103"/>
  <c r="P121" i="103"/>
  <c r="M121" i="103"/>
  <c r="R120" i="103"/>
  <c r="P120" i="103"/>
  <c r="M120" i="103"/>
  <c r="R119" i="103"/>
  <c r="P119" i="103"/>
  <c r="M119" i="103"/>
  <c r="R118" i="103"/>
  <c r="P118" i="103"/>
  <c r="M118" i="103"/>
  <c r="R117" i="103"/>
  <c r="P117" i="103"/>
  <c r="M117" i="103"/>
  <c r="R116" i="103"/>
  <c r="P116" i="103"/>
  <c r="M116" i="103"/>
  <c r="R115" i="103"/>
  <c r="P115" i="103"/>
  <c r="M115" i="103"/>
  <c r="R114" i="103"/>
  <c r="P114" i="103"/>
  <c r="M114" i="103"/>
  <c r="R113" i="103"/>
  <c r="P113" i="103"/>
  <c r="M113" i="103"/>
  <c r="R112" i="103"/>
  <c r="P112" i="103"/>
  <c r="M112" i="103"/>
  <c r="R111" i="103"/>
  <c r="P111" i="103"/>
  <c r="M111" i="103"/>
  <c r="R110" i="103"/>
  <c r="P110" i="103"/>
  <c r="M110" i="103"/>
  <c r="R109" i="103"/>
  <c r="P109" i="103"/>
  <c r="M109" i="103"/>
  <c r="R108" i="103"/>
  <c r="M108" i="103"/>
  <c r="P108" i="103" s="1"/>
  <c r="P107" i="103"/>
  <c r="M107" i="103"/>
  <c r="R106" i="103"/>
  <c r="M106" i="103"/>
  <c r="R105" i="103"/>
  <c r="M105" i="103"/>
  <c r="R104" i="103"/>
  <c r="M104" i="103"/>
  <c r="R103" i="103"/>
  <c r="M103" i="103"/>
  <c r="M102" i="103"/>
  <c r="R101" i="103"/>
  <c r="M101" i="103"/>
  <c r="R100" i="103"/>
  <c r="M100" i="103"/>
  <c r="R99" i="103"/>
  <c r="M99" i="103"/>
  <c r="R98" i="103"/>
  <c r="M98" i="103"/>
  <c r="R97" i="103"/>
  <c r="M97" i="103"/>
  <c r="R96" i="103"/>
  <c r="M96" i="103"/>
  <c r="P96" i="103" s="1"/>
  <c r="R95" i="103"/>
  <c r="P95" i="103"/>
  <c r="M95" i="103"/>
  <c r="R94" i="103"/>
  <c r="P94" i="103"/>
  <c r="M94" i="103"/>
  <c r="R93" i="103"/>
  <c r="P93" i="103"/>
  <c r="M93" i="103"/>
  <c r="R92" i="103"/>
  <c r="P92" i="103"/>
  <c r="M92" i="103"/>
  <c r="R90" i="103"/>
  <c r="P90" i="103"/>
  <c r="M90" i="103"/>
  <c r="R89" i="103"/>
  <c r="P89" i="103"/>
  <c r="M89" i="103"/>
  <c r="R88" i="103"/>
  <c r="P88" i="103"/>
  <c r="M88" i="103"/>
  <c r="R87" i="103"/>
  <c r="P87" i="103"/>
  <c r="M87" i="103"/>
  <c r="R86" i="103"/>
  <c r="P86" i="103"/>
  <c r="M86" i="103"/>
  <c r="R85" i="103"/>
  <c r="P85" i="103"/>
  <c r="M85" i="103"/>
  <c r="R84" i="103"/>
  <c r="P84" i="103"/>
  <c r="M84" i="103"/>
  <c r="R83" i="103"/>
  <c r="P83" i="103"/>
  <c r="M83" i="103"/>
  <c r="R82" i="103"/>
  <c r="P82" i="103"/>
  <c r="M82" i="103"/>
  <c r="R81" i="103"/>
  <c r="P81" i="103"/>
  <c r="M81" i="103"/>
  <c r="R80" i="103"/>
  <c r="P80" i="103"/>
  <c r="M80" i="103"/>
  <c r="R79" i="103"/>
  <c r="M79" i="103"/>
  <c r="P79" i="103" s="1"/>
  <c r="R78" i="103"/>
  <c r="P78" i="103"/>
  <c r="M78" i="103"/>
  <c r="R77" i="103"/>
  <c r="M77" i="103"/>
  <c r="P77" i="103" s="1"/>
  <c r="R76" i="103"/>
  <c r="M76" i="103"/>
  <c r="P76" i="103" s="1"/>
  <c r="P75" i="103"/>
  <c r="M75" i="103"/>
  <c r="R74" i="103"/>
  <c r="M74" i="103"/>
  <c r="P74" i="103" s="1"/>
  <c r="R73" i="103"/>
  <c r="P73" i="103"/>
  <c r="M73" i="103"/>
  <c r="R72" i="103"/>
  <c r="P72" i="103"/>
  <c r="M72" i="103"/>
  <c r="R71" i="103"/>
  <c r="P71" i="103"/>
  <c r="M71" i="103"/>
  <c r="R70" i="103"/>
  <c r="P70" i="103"/>
  <c r="M70" i="103"/>
  <c r="R69" i="103"/>
  <c r="P69" i="103"/>
  <c r="M69" i="103"/>
  <c r="R68" i="103"/>
  <c r="P68" i="103"/>
  <c r="M68" i="103"/>
  <c r="R67" i="103"/>
  <c r="P67" i="103"/>
  <c r="M67" i="103"/>
  <c r="R66" i="103"/>
  <c r="P66" i="103"/>
  <c r="M66" i="103"/>
  <c r="R65" i="103"/>
  <c r="P65" i="103"/>
  <c r="M65" i="103"/>
  <c r="R64" i="103"/>
  <c r="P64" i="103"/>
  <c r="M64" i="103"/>
  <c r="R63" i="103"/>
  <c r="P63" i="103"/>
  <c r="M63" i="103"/>
  <c r="R62" i="103"/>
  <c r="P62" i="103"/>
  <c r="M62" i="103"/>
  <c r="R61" i="103"/>
  <c r="P61" i="103"/>
  <c r="M61" i="103"/>
  <c r="R60" i="103"/>
  <c r="P60" i="103"/>
  <c r="M60" i="103"/>
  <c r="R59" i="103"/>
  <c r="P59" i="103"/>
  <c r="M59" i="103"/>
  <c r="R58" i="103"/>
  <c r="P58" i="103"/>
  <c r="M58" i="103"/>
  <c r="R57" i="103"/>
  <c r="P57" i="103"/>
  <c r="M57" i="103"/>
  <c r="R56" i="103"/>
  <c r="P56" i="103"/>
  <c r="M56" i="103"/>
  <c r="R55" i="103"/>
  <c r="P55" i="103"/>
  <c r="M55" i="103"/>
  <c r="R54" i="103"/>
  <c r="P54" i="103"/>
  <c r="M54" i="103"/>
  <c r="R53" i="103"/>
  <c r="P53" i="103"/>
  <c r="M53" i="103"/>
  <c r="R52" i="103"/>
  <c r="P52" i="103"/>
  <c r="M52" i="103"/>
  <c r="R51" i="103"/>
  <c r="P51" i="103"/>
  <c r="M51" i="103"/>
  <c r="R50" i="103"/>
  <c r="M50" i="103"/>
  <c r="P50" i="103" s="1"/>
  <c r="R49" i="103"/>
  <c r="M49" i="103"/>
  <c r="P49" i="103" s="1"/>
  <c r="R48" i="103"/>
  <c r="P48" i="103"/>
  <c r="M48" i="103"/>
  <c r="R47" i="103"/>
  <c r="M47" i="103"/>
  <c r="P47" i="103" s="1"/>
  <c r="R46" i="103"/>
  <c r="P46" i="103"/>
  <c r="M46" i="103"/>
  <c r="P45" i="103"/>
  <c r="M45" i="103"/>
  <c r="R44" i="103"/>
  <c r="P44" i="103"/>
  <c r="M44" i="103"/>
  <c r="R43" i="103"/>
  <c r="P43" i="103"/>
  <c r="M43" i="103"/>
  <c r="R42" i="103"/>
  <c r="P42" i="103"/>
  <c r="M42" i="103"/>
  <c r="R41" i="103"/>
  <c r="P41" i="103"/>
  <c r="M41" i="103"/>
  <c r="R40" i="103"/>
  <c r="P40" i="103"/>
  <c r="M40" i="103"/>
  <c r="R39" i="103"/>
  <c r="P39" i="103"/>
  <c r="M39" i="103"/>
  <c r="R38" i="103"/>
  <c r="P38" i="103"/>
  <c r="M38" i="103"/>
  <c r="R37" i="103"/>
  <c r="P37" i="103"/>
  <c r="M37" i="103"/>
  <c r="R36" i="103"/>
  <c r="P36" i="103"/>
  <c r="M36" i="103"/>
  <c r="R35" i="103"/>
  <c r="P35" i="103"/>
  <c r="M35" i="103"/>
  <c r="R34" i="103"/>
  <c r="P34" i="103"/>
  <c r="M34" i="103"/>
  <c r="R33" i="103"/>
  <c r="M33" i="103"/>
  <c r="P33" i="103" s="1"/>
  <c r="R32" i="103"/>
  <c r="P32" i="103"/>
  <c r="M32" i="103"/>
  <c r="R31" i="103"/>
  <c r="M31" i="103"/>
  <c r="P31" i="103" s="1"/>
  <c r="R30" i="103"/>
  <c r="P30" i="103"/>
  <c r="M30" i="103"/>
  <c r="R29" i="103"/>
  <c r="P29" i="103"/>
  <c r="M29" i="103"/>
  <c r="R28" i="103"/>
  <c r="M28" i="103"/>
  <c r="P28" i="103" s="1"/>
  <c r="R27" i="103"/>
  <c r="P27" i="103"/>
  <c r="M27" i="103"/>
  <c r="R26" i="103"/>
  <c r="P26" i="103"/>
  <c r="M26" i="103"/>
  <c r="R25" i="103"/>
  <c r="P25" i="103"/>
  <c r="M25" i="103"/>
  <c r="R24" i="103"/>
  <c r="M24" i="103"/>
  <c r="P24" i="103" s="1"/>
  <c r="R23" i="103"/>
  <c r="P23" i="103"/>
  <c r="M23" i="103"/>
  <c r="R22" i="103"/>
  <c r="M22" i="103"/>
  <c r="P22" i="103" s="1"/>
  <c r="R21" i="103"/>
  <c r="P21" i="103"/>
  <c r="M21" i="103"/>
  <c r="R20" i="103"/>
  <c r="M20" i="103"/>
  <c r="P20" i="103" s="1"/>
  <c r="R19" i="103"/>
  <c r="P19" i="103"/>
  <c r="M19" i="103"/>
  <c r="R18" i="103"/>
  <c r="P18" i="103"/>
  <c r="M18" i="103"/>
  <c r="R17" i="103"/>
  <c r="P17" i="103"/>
  <c r="M17" i="103"/>
  <c r="R16" i="103"/>
  <c r="P16" i="103"/>
  <c r="M16" i="103"/>
  <c r="R15" i="103"/>
  <c r="P15" i="103"/>
  <c r="M15" i="103"/>
  <c r="R14" i="103"/>
  <c r="P14" i="103"/>
  <c r="M14" i="103"/>
  <c r="R13" i="103"/>
  <c r="P13" i="103"/>
  <c r="M13" i="103"/>
  <c r="R12" i="103"/>
  <c r="P12" i="103"/>
  <c r="M12" i="103"/>
  <c r="R11" i="103"/>
  <c r="P11" i="103"/>
  <c r="M11" i="103"/>
  <c r="R10" i="103"/>
  <c r="P10" i="103"/>
  <c r="M10" i="103"/>
  <c r="R9" i="103"/>
  <c r="P9" i="103"/>
  <c r="M9" i="103"/>
  <c r="R8" i="103"/>
  <c r="P8" i="103"/>
  <c r="M8" i="103"/>
  <c r="R7" i="103"/>
  <c r="P7" i="103"/>
  <c r="M7" i="103"/>
  <c r="R6" i="103"/>
  <c r="M6" i="103"/>
  <c r="P6" i="103" s="1"/>
  <c r="R5" i="103"/>
  <c r="M5" i="103"/>
  <c r="P5" i="103" s="1"/>
  <c r="N247" i="102"/>
  <c r="N244" i="102"/>
  <c r="M241" i="102"/>
  <c r="R239" i="102"/>
  <c r="P239" i="102"/>
  <c r="M239" i="102"/>
  <c r="R238" i="102"/>
  <c r="M238" i="102"/>
  <c r="P238" i="102" s="1"/>
  <c r="R237" i="102"/>
  <c r="M237" i="102"/>
  <c r="P237" i="102" s="1"/>
  <c r="R236" i="102"/>
  <c r="P236" i="102"/>
  <c r="M236" i="102"/>
  <c r="R235" i="102"/>
  <c r="P235" i="102"/>
  <c r="M235" i="102"/>
  <c r="R234" i="102"/>
  <c r="P234" i="102"/>
  <c r="M234" i="102"/>
  <c r="R233" i="102"/>
  <c r="P233" i="102"/>
  <c r="M233" i="102"/>
  <c r="R232" i="102"/>
  <c r="P232" i="102"/>
  <c r="M232" i="102"/>
  <c r="R231" i="102"/>
  <c r="P231" i="102"/>
  <c r="M231" i="102"/>
  <c r="R230" i="102"/>
  <c r="M230" i="102"/>
  <c r="P230" i="102" s="1"/>
  <c r="R229" i="102"/>
  <c r="P229" i="102"/>
  <c r="M229" i="102"/>
  <c r="R228" i="102"/>
  <c r="P228" i="102"/>
  <c r="M228" i="102"/>
  <c r="R227" i="102"/>
  <c r="P227" i="102"/>
  <c r="M227" i="102"/>
  <c r="R226" i="102"/>
  <c r="P226" i="102"/>
  <c r="M226" i="102"/>
  <c r="R225" i="102"/>
  <c r="P225" i="102"/>
  <c r="M225" i="102"/>
  <c r="R224" i="102"/>
  <c r="P224" i="102"/>
  <c r="M224" i="102"/>
  <c r="R223" i="102"/>
  <c r="P223" i="102"/>
  <c r="M223" i="102"/>
  <c r="R222" i="102"/>
  <c r="P222" i="102"/>
  <c r="M222" i="102"/>
  <c r="R221" i="102"/>
  <c r="P221" i="102"/>
  <c r="M221" i="102"/>
  <c r="R220" i="102"/>
  <c r="P220" i="102"/>
  <c r="M220" i="102"/>
  <c r="R219" i="102"/>
  <c r="P219" i="102"/>
  <c r="M219" i="102"/>
  <c r="R218" i="102"/>
  <c r="P218" i="102"/>
  <c r="M218" i="102"/>
  <c r="R217" i="102"/>
  <c r="P217" i="102"/>
  <c r="M217" i="102"/>
  <c r="R216" i="102"/>
  <c r="P216" i="102"/>
  <c r="M216" i="102"/>
  <c r="R215" i="102"/>
  <c r="P215" i="102"/>
  <c r="M215" i="102"/>
  <c r="R214" i="102"/>
  <c r="P214" i="102"/>
  <c r="M214" i="102"/>
  <c r="R213" i="102"/>
  <c r="P213" i="102"/>
  <c r="M213" i="102"/>
  <c r="R212" i="102"/>
  <c r="P212" i="102"/>
  <c r="M212" i="102"/>
  <c r="R211" i="102"/>
  <c r="P211" i="102"/>
  <c r="M211" i="102"/>
  <c r="R210" i="102"/>
  <c r="P210" i="102"/>
  <c r="M210" i="102"/>
  <c r="R209" i="102"/>
  <c r="P209" i="102"/>
  <c r="M209" i="102"/>
  <c r="R208" i="102"/>
  <c r="P208" i="102"/>
  <c r="M208" i="102"/>
  <c r="R207" i="102"/>
  <c r="M207" i="102"/>
  <c r="P207" i="102" s="1"/>
  <c r="R206" i="102"/>
  <c r="P206" i="102"/>
  <c r="M206" i="102"/>
  <c r="R205" i="102"/>
  <c r="P205" i="102"/>
  <c r="M205" i="102"/>
  <c r="R204" i="102"/>
  <c r="P204" i="102"/>
  <c r="M204" i="102"/>
  <c r="R203" i="102"/>
  <c r="M203" i="102"/>
  <c r="P203" i="102" s="1"/>
  <c r="R202" i="102"/>
  <c r="P202" i="102"/>
  <c r="M202" i="102"/>
  <c r="R201" i="102"/>
  <c r="P201" i="102"/>
  <c r="M201" i="102"/>
  <c r="R200" i="102"/>
  <c r="P200" i="102"/>
  <c r="M200" i="102"/>
  <c r="R199" i="102"/>
  <c r="P199" i="102"/>
  <c r="M199" i="102"/>
  <c r="R198" i="102"/>
  <c r="P198" i="102"/>
  <c r="M198" i="102"/>
  <c r="R197" i="102"/>
  <c r="P197" i="102"/>
  <c r="M197" i="102"/>
  <c r="R196" i="102"/>
  <c r="P196" i="102"/>
  <c r="M196" i="102"/>
  <c r="R195" i="102"/>
  <c r="P195" i="102"/>
  <c r="M195" i="102"/>
  <c r="R194" i="102"/>
  <c r="P194" i="102"/>
  <c r="M194" i="102"/>
  <c r="R193" i="102"/>
  <c r="P193" i="102"/>
  <c r="M193" i="102"/>
  <c r="R192" i="102"/>
  <c r="P192" i="102"/>
  <c r="M192" i="102"/>
  <c r="R191" i="102"/>
  <c r="P191" i="102"/>
  <c r="M191" i="102"/>
  <c r="R190" i="102"/>
  <c r="P190" i="102"/>
  <c r="M190" i="102"/>
  <c r="R189" i="102"/>
  <c r="P189" i="102"/>
  <c r="M189" i="102"/>
  <c r="R188" i="102"/>
  <c r="P188" i="102"/>
  <c r="M188" i="102"/>
  <c r="R187" i="102"/>
  <c r="P187" i="102"/>
  <c r="M187" i="102"/>
  <c r="R186" i="102"/>
  <c r="P186" i="102"/>
  <c r="M186" i="102"/>
  <c r="R185" i="102"/>
  <c r="P185" i="102"/>
  <c r="M185" i="102"/>
  <c r="R184" i="102"/>
  <c r="P184" i="102"/>
  <c r="M184" i="102"/>
  <c r="R183" i="102"/>
  <c r="P183" i="102"/>
  <c r="M183" i="102"/>
  <c r="R182" i="102"/>
  <c r="P182" i="102"/>
  <c r="M182" i="102"/>
  <c r="R181" i="102"/>
  <c r="P181" i="102"/>
  <c r="M181" i="102"/>
  <c r="R180" i="102"/>
  <c r="P180" i="102"/>
  <c r="M180" i="102"/>
  <c r="R179" i="102"/>
  <c r="P179" i="102"/>
  <c r="M179" i="102"/>
  <c r="R178" i="102"/>
  <c r="P178" i="102"/>
  <c r="M178" i="102"/>
  <c r="R177" i="102"/>
  <c r="P177" i="102"/>
  <c r="M177" i="102"/>
  <c r="R176" i="102"/>
  <c r="P176" i="102"/>
  <c r="M176" i="102"/>
  <c r="R175" i="102"/>
  <c r="P175" i="102"/>
  <c r="M175" i="102"/>
  <c r="R174" i="102"/>
  <c r="P174" i="102"/>
  <c r="M174" i="102"/>
  <c r="R173" i="102"/>
  <c r="P173" i="102"/>
  <c r="M173" i="102"/>
  <c r="R172" i="102"/>
  <c r="P172" i="102"/>
  <c r="M172" i="102"/>
  <c r="R171" i="102"/>
  <c r="P171" i="102"/>
  <c r="M171" i="102"/>
  <c r="P170" i="102"/>
  <c r="M170" i="102"/>
  <c r="R169" i="102"/>
  <c r="P169" i="102"/>
  <c r="M169" i="102"/>
  <c r="R168" i="102"/>
  <c r="P168" i="102"/>
  <c r="M168" i="102"/>
  <c r="R167" i="102"/>
  <c r="P167" i="102"/>
  <c r="M167" i="102"/>
  <c r="R166" i="102"/>
  <c r="P166" i="102"/>
  <c r="M166" i="102"/>
  <c r="R165" i="102"/>
  <c r="P165" i="102"/>
  <c r="M165" i="102"/>
  <c r="R164" i="102"/>
  <c r="P164" i="102"/>
  <c r="M164" i="102"/>
  <c r="R163" i="102"/>
  <c r="P163" i="102"/>
  <c r="M163" i="102"/>
  <c r="R162" i="102"/>
  <c r="P162" i="102"/>
  <c r="M162" i="102"/>
  <c r="R161" i="102"/>
  <c r="P161" i="102"/>
  <c r="M161" i="102"/>
  <c r="R160" i="102"/>
  <c r="P160" i="102"/>
  <c r="M160" i="102"/>
  <c r="R159" i="102"/>
  <c r="P159" i="102"/>
  <c r="M159" i="102"/>
  <c r="R158" i="102"/>
  <c r="P158" i="102"/>
  <c r="M158" i="102"/>
  <c r="R157" i="102"/>
  <c r="P157" i="102"/>
  <c r="M157" i="102"/>
  <c r="R156" i="102"/>
  <c r="P156" i="102"/>
  <c r="M156" i="102"/>
  <c r="R155" i="102"/>
  <c r="P155" i="102"/>
  <c r="M155" i="102"/>
  <c r="R154" i="102"/>
  <c r="P154" i="102"/>
  <c r="M154" i="102"/>
  <c r="R153" i="102"/>
  <c r="P153" i="102"/>
  <c r="M153" i="102"/>
  <c r="R152" i="102"/>
  <c r="P152" i="102"/>
  <c r="M152" i="102"/>
  <c r="R151" i="102"/>
  <c r="P151" i="102"/>
  <c r="M151" i="102"/>
  <c r="R150" i="102"/>
  <c r="P150" i="102"/>
  <c r="M150" i="102"/>
  <c r="R149" i="102"/>
  <c r="P149" i="102"/>
  <c r="M149" i="102"/>
  <c r="R148" i="102"/>
  <c r="P148" i="102"/>
  <c r="M148" i="102"/>
  <c r="R147" i="102"/>
  <c r="P147" i="102"/>
  <c r="M147" i="102"/>
  <c r="R146" i="102"/>
  <c r="P146" i="102"/>
  <c r="M146" i="102"/>
  <c r="R145" i="102"/>
  <c r="P145" i="102"/>
  <c r="M145" i="102"/>
  <c r="R144" i="102"/>
  <c r="P144" i="102"/>
  <c r="M144" i="102"/>
  <c r="R143" i="102"/>
  <c r="P143" i="102"/>
  <c r="M143" i="102"/>
  <c r="R142" i="102"/>
  <c r="P142" i="102"/>
  <c r="M142" i="102"/>
  <c r="R141" i="102"/>
  <c r="P141" i="102"/>
  <c r="M141" i="102"/>
  <c r="R140" i="102"/>
  <c r="P140" i="102"/>
  <c r="M140" i="102"/>
  <c r="R139" i="102"/>
  <c r="P139" i="102"/>
  <c r="M139" i="102"/>
  <c r="R138" i="102"/>
  <c r="P138" i="102"/>
  <c r="M138" i="102"/>
  <c r="R137" i="102"/>
  <c r="P137" i="102"/>
  <c r="M137" i="102"/>
  <c r="R136" i="102"/>
  <c r="P136" i="102"/>
  <c r="M136" i="102"/>
  <c r="R135" i="102"/>
  <c r="P135" i="102"/>
  <c r="M135" i="102"/>
  <c r="R134" i="102"/>
  <c r="P134" i="102"/>
  <c r="M134" i="102"/>
  <c r="R133" i="102"/>
  <c r="P133" i="102"/>
  <c r="M133" i="102"/>
  <c r="R132" i="102"/>
  <c r="P132" i="102"/>
  <c r="M132" i="102"/>
  <c r="R131" i="102"/>
  <c r="P131" i="102"/>
  <c r="M131" i="102"/>
  <c r="R130" i="102"/>
  <c r="P130" i="102"/>
  <c r="M130" i="102"/>
  <c r="R129" i="102"/>
  <c r="P129" i="102"/>
  <c r="M129" i="102"/>
  <c r="R128" i="102"/>
  <c r="P128" i="102"/>
  <c r="M128" i="102"/>
  <c r="R127" i="102"/>
  <c r="P127" i="102"/>
  <c r="M127" i="102"/>
  <c r="R126" i="102"/>
  <c r="M126" i="102"/>
  <c r="P126" i="102" s="1"/>
  <c r="R125" i="102"/>
  <c r="P125" i="102"/>
  <c r="M125" i="102"/>
  <c r="R124" i="102"/>
  <c r="P124" i="102"/>
  <c r="M124" i="102"/>
  <c r="R123" i="102"/>
  <c r="P123" i="102"/>
  <c r="M123" i="102"/>
  <c r="P122" i="102"/>
  <c r="M122" i="102"/>
  <c r="R121" i="102"/>
  <c r="P121" i="102"/>
  <c r="M121" i="102"/>
  <c r="R120" i="102"/>
  <c r="P120" i="102"/>
  <c r="M120" i="102"/>
  <c r="R119" i="102"/>
  <c r="P119" i="102"/>
  <c r="M119" i="102"/>
  <c r="R118" i="102"/>
  <c r="P118" i="102"/>
  <c r="M118" i="102"/>
  <c r="R117" i="102"/>
  <c r="P117" i="102"/>
  <c r="M117" i="102"/>
  <c r="R116" i="102"/>
  <c r="P116" i="102"/>
  <c r="M116" i="102"/>
  <c r="R115" i="102"/>
  <c r="P115" i="102"/>
  <c r="M115" i="102"/>
  <c r="R114" i="102"/>
  <c r="P114" i="102"/>
  <c r="M114" i="102"/>
  <c r="R113" i="102"/>
  <c r="P113" i="102"/>
  <c r="M113" i="102"/>
  <c r="R112" i="102"/>
  <c r="P112" i="102"/>
  <c r="M112" i="102"/>
  <c r="R111" i="102"/>
  <c r="P111" i="102"/>
  <c r="M111" i="102"/>
  <c r="R110" i="102"/>
  <c r="P110" i="102"/>
  <c r="M110" i="102"/>
  <c r="R109" i="102"/>
  <c r="P109" i="102"/>
  <c r="M109" i="102"/>
  <c r="R108" i="102"/>
  <c r="M108" i="102"/>
  <c r="P108" i="102" s="1"/>
  <c r="P107" i="102"/>
  <c r="M107" i="102"/>
  <c r="R106" i="102"/>
  <c r="P106" i="102"/>
  <c r="M106" i="102"/>
  <c r="R105" i="102"/>
  <c r="P105" i="102"/>
  <c r="M105" i="102"/>
  <c r="R104" i="102"/>
  <c r="M104" i="102"/>
  <c r="P104" i="102" s="1"/>
  <c r="R103" i="102"/>
  <c r="M103" i="102"/>
  <c r="P103" i="102" s="1"/>
  <c r="P102" i="102"/>
  <c r="M102" i="102"/>
  <c r="R101" i="102"/>
  <c r="P101" i="102"/>
  <c r="M101" i="102"/>
  <c r="R100" i="102"/>
  <c r="P100" i="102"/>
  <c r="M100" i="102"/>
  <c r="R99" i="102"/>
  <c r="P99" i="102"/>
  <c r="M99" i="102"/>
  <c r="R98" i="102"/>
  <c r="P98" i="102"/>
  <c r="M98" i="102"/>
  <c r="R97" i="102"/>
  <c r="P97" i="102"/>
  <c r="M97" i="102"/>
  <c r="R96" i="102"/>
  <c r="P96" i="102"/>
  <c r="M96" i="102"/>
  <c r="R95" i="102"/>
  <c r="P95" i="102"/>
  <c r="M95" i="102"/>
  <c r="R94" i="102"/>
  <c r="P94" i="102"/>
  <c r="M94" i="102"/>
  <c r="R93" i="102"/>
  <c r="P93" i="102"/>
  <c r="M93" i="102"/>
  <c r="R92" i="102"/>
  <c r="P92" i="102"/>
  <c r="M92" i="102"/>
  <c r="R90" i="102"/>
  <c r="M90" i="102"/>
  <c r="P90" i="102" s="1"/>
  <c r="R89" i="102"/>
  <c r="P89" i="102"/>
  <c r="M89" i="102"/>
  <c r="R88" i="102"/>
  <c r="P88" i="102"/>
  <c r="M88" i="102"/>
  <c r="R87" i="102"/>
  <c r="P87" i="102"/>
  <c r="M87" i="102"/>
  <c r="R86" i="102"/>
  <c r="P86" i="102"/>
  <c r="M86" i="102"/>
  <c r="R85" i="102"/>
  <c r="P85" i="102"/>
  <c r="M85" i="102"/>
  <c r="R84" i="102"/>
  <c r="P84" i="102"/>
  <c r="M84" i="102"/>
  <c r="R83" i="102"/>
  <c r="P83" i="102"/>
  <c r="M83" i="102"/>
  <c r="R82" i="102"/>
  <c r="P82" i="102"/>
  <c r="M82" i="102"/>
  <c r="R81" i="102"/>
  <c r="P81" i="102"/>
  <c r="M81" i="102"/>
  <c r="R80" i="102"/>
  <c r="M80" i="102"/>
  <c r="P80" i="102" s="1"/>
  <c r="R79" i="102"/>
  <c r="P79" i="102"/>
  <c r="M79" i="102"/>
  <c r="R78" i="102"/>
  <c r="P78" i="102"/>
  <c r="M78" i="102"/>
  <c r="R77" i="102"/>
  <c r="M77" i="102"/>
  <c r="P77" i="102" s="1"/>
  <c r="R76" i="102"/>
  <c r="M76" i="102"/>
  <c r="P76" i="102" s="1"/>
  <c r="P75" i="102"/>
  <c r="M75" i="102"/>
  <c r="R74" i="102"/>
  <c r="M74" i="102"/>
  <c r="P74" i="102" s="1"/>
  <c r="R73" i="102"/>
  <c r="P73" i="102"/>
  <c r="M73" i="102"/>
  <c r="R72" i="102"/>
  <c r="P72" i="102"/>
  <c r="M72" i="102"/>
  <c r="R71" i="102"/>
  <c r="P71" i="102"/>
  <c r="M71" i="102"/>
  <c r="R70" i="102"/>
  <c r="P70" i="102"/>
  <c r="M70" i="102"/>
  <c r="R69" i="102"/>
  <c r="P69" i="102"/>
  <c r="M69" i="102"/>
  <c r="R68" i="102"/>
  <c r="P68" i="102"/>
  <c r="M68" i="102"/>
  <c r="R67" i="102"/>
  <c r="P67" i="102"/>
  <c r="M67" i="102"/>
  <c r="R66" i="102"/>
  <c r="P66" i="102"/>
  <c r="M66" i="102"/>
  <c r="R65" i="102"/>
  <c r="P65" i="102"/>
  <c r="M65" i="102"/>
  <c r="R64" i="102"/>
  <c r="M64" i="102"/>
  <c r="P64" i="102" s="1"/>
  <c r="R63" i="102"/>
  <c r="P63" i="102"/>
  <c r="M63" i="102"/>
  <c r="R62" i="102"/>
  <c r="P62" i="102"/>
  <c r="M62" i="102"/>
  <c r="R61" i="102"/>
  <c r="P61" i="102"/>
  <c r="M61" i="102"/>
  <c r="R60" i="102"/>
  <c r="P60" i="102"/>
  <c r="M60" i="102"/>
  <c r="R59" i="102"/>
  <c r="P59" i="102"/>
  <c r="M59" i="102"/>
  <c r="R58" i="102"/>
  <c r="P58" i="102"/>
  <c r="M58" i="102"/>
  <c r="R57" i="102"/>
  <c r="P57" i="102"/>
  <c r="M57" i="102"/>
  <c r="R56" i="102"/>
  <c r="P56" i="102"/>
  <c r="M56" i="102"/>
  <c r="R55" i="102"/>
  <c r="P55" i="102"/>
  <c r="M55" i="102"/>
  <c r="R54" i="102"/>
  <c r="P54" i="102"/>
  <c r="M54" i="102"/>
  <c r="R53" i="102"/>
  <c r="P53" i="102"/>
  <c r="M53" i="102"/>
  <c r="R52" i="102"/>
  <c r="P52" i="102"/>
  <c r="M52" i="102"/>
  <c r="R51" i="102"/>
  <c r="P51" i="102"/>
  <c r="M51" i="102"/>
  <c r="R50" i="102"/>
  <c r="P50" i="102"/>
  <c r="M50" i="102"/>
  <c r="R49" i="102"/>
  <c r="P49" i="102"/>
  <c r="M49" i="102"/>
  <c r="R48" i="102"/>
  <c r="P48" i="102"/>
  <c r="M48" i="102"/>
  <c r="R47" i="102"/>
  <c r="P47" i="102"/>
  <c r="M47" i="102"/>
  <c r="R46" i="102"/>
  <c r="P46" i="102"/>
  <c r="M46" i="102"/>
  <c r="P45" i="102"/>
  <c r="M45" i="102"/>
  <c r="R44" i="102"/>
  <c r="P44" i="102"/>
  <c r="M44" i="102"/>
  <c r="R43" i="102"/>
  <c r="P43" i="102"/>
  <c r="M43" i="102"/>
  <c r="R42" i="102"/>
  <c r="P42" i="102"/>
  <c r="M42" i="102"/>
  <c r="R41" i="102"/>
  <c r="M41" i="102"/>
  <c r="P41" i="102" s="1"/>
  <c r="R40" i="102"/>
  <c r="P40" i="102"/>
  <c r="M40" i="102"/>
  <c r="R39" i="102"/>
  <c r="M39" i="102"/>
  <c r="P39" i="102" s="1"/>
  <c r="R38" i="102"/>
  <c r="P38" i="102"/>
  <c r="M38" i="102"/>
  <c r="R37" i="102"/>
  <c r="P37" i="102"/>
  <c r="M37" i="102"/>
  <c r="R36" i="102"/>
  <c r="P36" i="102"/>
  <c r="M36" i="102"/>
  <c r="R35" i="102"/>
  <c r="P35" i="102"/>
  <c r="M35" i="102"/>
  <c r="R34" i="102"/>
  <c r="P34" i="102"/>
  <c r="M34" i="102"/>
  <c r="R33" i="102"/>
  <c r="P33" i="102"/>
  <c r="M33" i="102"/>
  <c r="R32" i="102"/>
  <c r="P32" i="102"/>
  <c r="M32" i="102"/>
  <c r="R31" i="102"/>
  <c r="M31" i="102"/>
  <c r="P31" i="102" s="1"/>
  <c r="R30" i="102"/>
  <c r="P30" i="102"/>
  <c r="M30" i="102"/>
  <c r="R29" i="102"/>
  <c r="P29" i="102"/>
  <c r="M29" i="102"/>
  <c r="R28" i="102"/>
  <c r="P28" i="102"/>
  <c r="M28" i="102"/>
  <c r="R27" i="102"/>
  <c r="P27" i="102"/>
  <c r="M27" i="102"/>
  <c r="R26" i="102"/>
  <c r="P26" i="102"/>
  <c r="M26" i="102"/>
  <c r="R25" i="102"/>
  <c r="P25" i="102"/>
  <c r="M25" i="102"/>
  <c r="R24" i="102"/>
  <c r="P24" i="102"/>
  <c r="M24" i="102"/>
  <c r="R23" i="102"/>
  <c r="P23" i="102"/>
  <c r="M23" i="102"/>
  <c r="R22" i="102"/>
  <c r="P22" i="102"/>
  <c r="M22" i="102"/>
  <c r="R21" i="102"/>
  <c r="P21" i="102"/>
  <c r="M21" i="102"/>
  <c r="R20" i="102"/>
  <c r="P20" i="102"/>
  <c r="M20" i="102"/>
  <c r="R19" i="102"/>
  <c r="P19" i="102"/>
  <c r="M19" i="102"/>
  <c r="R18" i="102"/>
  <c r="M18" i="102"/>
  <c r="P18" i="102" s="1"/>
  <c r="R17" i="102"/>
  <c r="P17" i="102"/>
  <c r="M17" i="102"/>
  <c r="R16" i="102"/>
  <c r="P16" i="102"/>
  <c r="M16" i="102"/>
  <c r="R15" i="102"/>
  <c r="M15" i="102"/>
  <c r="P15" i="102" s="1"/>
  <c r="R14" i="102"/>
  <c r="M14" i="102"/>
  <c r="P14" i="102" s="1"/>
  <c r="R13" i="102"/>
  <c r="P13" i="102"/>
  <c r="M13" i="102"/>
  <c r="R12" i="102"/>
  <c r="P12" i="102"/>
  <c r="M12" i="102"/>
  <c r="R11" i="102"/>
  <c r="M11" i="102"/>
  <c r="P11" i="102" s="1"/>
  <c r="R10" i="102"/>
  <c r="P10" i="102"/>
  <c r="M10" i="102"/>
  <c r="R9" i="102"/>
  <c r="P9" i="102"/>
  <c r="M9" i="102"/>
  <c r="R8" i="102"/>
  <c r="P8" i="102"/>
  <c r="M8" i="102"/>
  <c r="R7" i="102"/>
  <c r="P7" i="102"/>
  <c r="M7" i="102"/>
  <c r="R6" i="102"/>
  <c r="M6" i="102"/>
  <c r="P6" i="102" s="1"/>
  <c r="R5" i="102"/>
  <c r="P5" i="102"/>
  <c r="M5" i="102"/>
  <c r="N247" i="101"/>
  <c r="N244" i="101"/>
  <c r="M241" i="101"/>
  <c r="R239" i="101"/>
  <c r="P239" i="101"/>
  <c r="M239" i="10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34" i="101"/>
  <c r="M234" i="101"/>
  <c r="P234" i="101" s="1"/>
  <c r="R233" i="101"/>
  <c r="M233" i="101"/>
  <c r="P233" i="101" s="1"/>
  <c r="R232" i="101"/>
  <c r="M232" i="101"/>
  <c r="P232" i="101" s="1"/>
  <c r="R231" i="101"/>
  <c r="M231" i="101"/>
  <c r="P231" i="101" s="1"/>
  <c r="R230" i="101"/>
  <c r="M230" i="101"/>
  <c r="P230" i="101" s="1"/>
  <c r="R229" i="101"/>
  <c r="M229" i="101"/>
  <c r="P229" i="101" s="1"/>
  <c r="R228" i="101"/>
  <c r="M228" i="101"/>
  <c r="P228" i="101" s="1"/>
  <c r="R227" i="101"/>
  <c r="M227" i="101"/>
  <c r="P227" i="101" s="1"/>
  <c r="R226" i="101"/>
  <c r="M226" i="101"/>
  <c r="P226" i="101" s="1"/>
  <c r="R225" i="101"/>
  <c r="P225" i="101"/>
  <c r="M225" i="10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P209" i="101"/>
  <c r="M209" i="10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P193" i="101"/>
  <c r="M193" i="10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P187" i="101"/>
  <c r="M187" i="101"/>
  <c r="R186" i="101"/>
  <c r="M186" i="101"/>
  <c r="P186" i="101" s="1"/>
  <c r="R185" i="101"/>
  <c r="M185" i="101"/>
  <c r="P185" i="101" s="1"/>
  <c r="R184" i="101"/>
  <c r="M184" i="101"/>
  <c r="P184" i="101" s="1"/>
  <c r="R183" i="101"/>
  <c r="P183" i="101"/>
  <c r="M183" i="10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P171" i="101"/>
  <c r="M171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P164" i="101"/>
  <c r="M164" i="10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P152" i="101"/>
  <c r="M152" i="10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P142" i="101"/>
  <c r="M142" i="10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P132" i="101"/>
  <c r="M132" i="101"/>
  <c r="R131" i="101"/>
  <c r="M131" i="101"/>
  <c r="P131" i="101" s="1"/>
  <c r="R130" i="101"/>
  <c r="M130" i="101"/>
  <c r="P130" i="101" s="1"/>
  <c r="R129" i="101"/>
  <c r="M129" i="101"/>
  <c r="P129" i="101" s="1"/>
  <c r="R128" i="101"/>
  <c r="P128" i="101"/>
  <c r="M128" i="101"/>
  <c r="R127" i="101"/>
  <c r="M127" i="101"/>
  <c r="M127" i="8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M122" i="101"/>
  <c r="P122" i="101" s="1"/>
  <c r="R121" i="101"/>
  <c r="M121" i="101"/>
  <c r="P121" i="101" s="1"/>
  <c r="R120" i="101"/>
  <c r="M120" i="101"/>
  <c r="P120" i="101" s="1"/>
  <c r="R119" i="101"/>
  <c r="P119" i="101"/>
  <c r="M119" i="101"/>
  <c r="R118" i="101"/>
  <c r="M118" i="101"/>
  <c r="P118" i="101" s="1"/>
  <c r="R117" i="101"/>
  <c r="M117" i="101"/>
  <c r="P117" i="101" s="1"/>
  <c r="R116" i="101"/>
  <c r="M116" i="101"/>
  <c r="P116" i="101" s="1"/>
  <c r="R115" i="101"/>
  <c r="P115" i="101"/>
  <c r="M115" i="101"/>
  <c r="R114" i="10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M107" i="101"/>
  <c r="P107" i="101" s="1"/>
  <c r="R106" i="101"/>
  <c r="P106" i="101"/>
  <c r="M106" i="101"/>
  <c r="R105" i="101"/>
  <c r="M105" i="101"/>
  <c r="P105" i="101" s="1"/>
  <c r="R104" i="101"/>
  <c r="M104" i="101"/>
  <c r="P104" i="101" s="1"/>
  <c r="R103" i="101"/>
  <c r="M103" i="101"/>
  <c r="P103" i="101" s="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R95" i="10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0" i="101"/>
  <c r="M90" i="101"/>
  <c r="P90" i="101" s="1"/>
  <c r="R89" i="101"/>
  <c r="M89" i="101"/>
  <c r="P89" i="101" s="1"/>
  <c r="R88" i="101"/>
  <c r="P88" i="101"/>
  <c r="M88" i="101"/>
  <c r="R87" i="101"/>
  <c r="M87" i="101"/>
  <c r="P87" i="101" s="1"/>
  <c r="R86" i="101"/>
  <c r="M86" i="101"/>
  <c r="P86" i="101" s="1"/>
  <c r="R85" i="101"/>
  <c r="P85" i="101"/>
  <c r="M85" i="10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P80" i="101"/>
  <c r="M80" i="101"/>
  <c r="R79" i="101"/>
  <c r="M79" i="101"/>
  <c r="P79" i="101" s="1"/>
  <c r="R78" i="101"/>
  <c r="P78" i="101"/>
  <c r="M78" i="101"/>
  <c r="R77" i="101"/>
  <c r="P77" i="101"/>
  <c r="M77" i="101"/>
  <c r="R76" i="101"/>
  <c r="M76" i="101"/>
  <c r="P76" i="101" s="1"/>
  <c r="P75" i="101"/>
  <c r="M75" i="10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P66" i="101"/>
  <c r="M66" i="10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P61" i="101"/>
  <c r="M61" i="10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P44" i="101"/>
  <c r="M44" i="101"/>
  <c r="R43" i="101"/>
  <c r="M43" i="101"/>
  <c r="P43" i="101" s="1"/>
  <c r="R42" i="101"/>
  <c r="M42" i="101"/>
  <c r="P42" i="101" s="1"/>
  <c r="R41" i="101"/>
  <c r="P41" i="101"/>
  <c r="M41" i="10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P36" i="101"/>
  <c r="M36" i="101"/>
  <c r="R35" i="101"/>
  <c r="M35" i="101"/>
  <c r="P35" i="101" s="1"/>
  <c r="R34" i="101"/>
  <c r="M34" i="101"/>
  <c r="P34" i="101" s="1"/>
  <c r="R33" i="101"/>
  <c r="P33" i="101"/>
  <c r="M33" i="10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P26" i="101"/>
  <c r="M26" i="10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P20" i="101"/>
  <c r="M20" i="101"/>
  <c r="R19" i="101"/>
  <c r="M19" i="101"/>
  <c r="P19" i="101" s="1"/>
  <c r="R18" i="101"/>
  <c r="M18" i="101"/>
  <c r="P18" i="101" s="1"/>
  <c r="R17" i="101"/>
  <c r="P17" i="101"/>
  <c r="M17" i="101"/>
  <c r="R16" i="101"/>
  <c r="M16" i="101"/>
  <c r="P16" i="101" s="1"/>
  <c r="R15" i="101"/>
  <c r="P15" i="101"/>
  <c r="M15" i="101"/>
  <c r="R14" i="101"/>
  <c r="M14" i="101"/>
  <c r="P14" i="101" s="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P6" i="101"/>
  <c r="M6" i="101"/>
  <c r="R5" i="101"/>
  <c r="M5" i="101"/>
  <c r="P5" i="101" s="1"/>
  <c r="N247" i="100"/>
  <c r="N244" i="100"/>
  <c r="M241" i="100"/>
  <c r="R239" i="100"/>
  <c r="P239" i="100"/>
  <c r="M239" i="100"/>
  <c r="R238" i="100"/>
  <c r="M238" i="100"/>
  <c r="P238" i="100" s="1"/>
  <c r="R237" i="100"/>
  <c r="M237" i="100"/>
  <c r="P237" i="100" s="1"/>
  <c r="R236" i="100"/>
  <c r="P236" i="100"/>
  <c r="M236" i="100"/>
  <c r="R235" i="100"/>
  <c r="P235" i="100"/>
  <c r="M235" i="100"/>
  <c r="R234" i="100"/>
  <c r="P234" i="100"/>
  <c r="M234" i="100"/>
  <c r="R233" i="100"/>
  <c r="P233" i="100"/>
  <c r="M233" i="100"/>
  <c r="R232" i="100"/>
  <c r="P232" i="100"/>
  <c r="M232" i="100"/>
  <c r="R231" i="100"/>
  <c r="P231" i="100"/>
  <c r="M231" i="100"/>
  <c r="R230" i="100"/>
  <c r="P230" i="100"/>
  <c r="M230" i="100"/>
  <c r="R229" i="100"/>
  <c r="P229" i="100"/>
  <c r="M229" i="100"/>
  <c r="R228" i="100"/>
  <c r="P228" i="100"/>
  <c r="M228" i="100"/>
  <c r="R227" i="100"/>
  <c r="P227" i="100"/>
  <c r="M227" i="100"/>
  <c r="R226" i="100"/>
  <c r="P226" i="100"/>
  <c r="M226" i="100"/>
  <c r="R225" i="100"/>
  <c r="P225" i="100"/>
  <c r="M225" i="100"/>
  <c r="R224" i="100"/>
  <c r="P224" i="100"/>
  <c r="M224" i="100"/>
  <c r="R223" i="100"/>
  <c r="P223" i="100"/>
  <c r="M223" i="100"/>
  <c r="R222" i="100"/>
  <c r="P222" i="100"/>
  <c r="M222" i="100"/>
  <c r="R221" i="100"/>
  <c r="P221" i="100"/>
  <c r="M221" i="100"/>
  <c r="R220" i="100"/>
  <c r="P220" i="100"/>
  <c r="M220" i="100"/>
  <c r="R219" i="100"/>
  <c r="P219" i="100"/>
  <c r="M219" i="100"/>
  <c r="R218" i="100"/>
  <c r="P218" i="100"/>
  <c r="M218" i="100"/>
  <c r="R217" i="100"/>
  <c r="P217" i="100"/>
  <c r="M217" i="100"/>
  <c r="R216" i="100"/>
  <c r="P216" i="100"/>
  <c r="M216" i="100"/>
  <c r="R215" i="100"/>
  <c r="P215" i="100"/>
  <c r="M215" i="100"/>
  <c r="R214" i="100"/>
  <c r="P214" i="100"/>
  <c r="M214" i="100"/>
  <c r="R213" i="100"/>
  <c r="P213" i="100"/>
  <c r="M213" i="100"/>
  <c r="R212" i="100"/>
  <c r="P212" i="100"/>
  <c r="M212" i="100"/>
  <c r="R211" i="100"/>
  <c r="P211" i="100"/>
  <c r="M211" i="100"/>
  <c r="R210" i="100"/>
  <c r="P210" i="100"/>
  <c r="M210" i="100"/>
  <c r="R209" i="100"/>
  <c r="P209" i="100"/>
  <c r="M209" i="100"/>
  <c r="R208" i="100"/>
  <c r="P208" i="100"/>
  <c r="M208" i="100"/>
  <c r="R207" i="100"/>
  <c r="M207" i="100"/>
  <c r="P207" i="100" s="1"/>
  <c r="R206" i="100"/>
  <c r="P206" i="100"/>
  <c r="M206" i="100"/>
  <c r="R205" i="100"/>
  <c r="P205" i="100"/>
  <c r="M205" i="100"/>
  <c r="R204" i="100"/>
  <c r="P204" i="100"/>
  <c r="M204" i="100"/>
  <c r="R203" i="100"/>
  <c r="P203" i="100"/>
  <c r="M203" i="100"/>
  <c r="R202" i="100"/>
  <c r="P202" i="100"/>
  <c r="M202" i="100"/>
  <c r="R201" i="100"/>
  <c r="P201" i="100"/>
  <c r="M201" i="100"/>
  <c r="R200" i="100"/>
  <c r="P200" i="100"/>
  <c r="M200" i="100"/>
  <c r="R199" i="100"/>
  <c r="P199" i="100"/>
  <c r="M199" i="100"/>
  <c r="R198" i="100"/>
  <c r="P198" i="100"/>
  <c r="M198" i="100"/>
  <c r="R197" i="100"/>
  <c r="P197" i="100"/>
  <c r="M197" i="100"/>
  <c r="R196" i="100"/>
  <c r="P196" i="100"/>
  <c r="M196" i="100"/>
  <c r="R195" i="100"/>
  <c r="P195" i="100"/>
  <c r="M195" i="100"/>
  <c r="R194" i="100"/>
  <c r="P194" i="100"/>
  <c r="M194" i="100"/>
  <c r="R193" i="100"/>
  <c r="P193" i="100"/>
  <c r="M193" i="100"/>
  <c r="R192" i="100"/>
  <c r="P192" i="100"/>
  <c r="M192" i="100"/>
  <c r="R191" i="100"/>
  <c r="P191" i="100"/>
  <c r="M191" i="100"/>
  <c r="R190" i="100"/>
  <c r="P190" i="100"/>
  <c r="M190" i="100"/>
  <c r="R189" i="100"/>
  <c r="P189" i="100"/>
  <c r="M189" i="100"/>
  <c r="R188" i="100"/>
  <c r="P188" i="100"/>
  <c r="M188" i="100"/>
  <c r="R187" i="100"/>
  <c r="P187" i="100"/>
  <c r="M187" i="100"/>
  <c r="R186" i="100"/>
  <c r="P186" i="100"/>
  <c r="M186" i="100"/>
  <c r="R185" i="100"/>
  <c r="P185" i="100"/>
  <c r="M185" i="100"/>
  <c r="R184" i="100"/>
  <c r="P184" i="100"/>
  <c r="M184" i="100"/>
  <c r="R183" i="100"/>
  <c r="P183" i="100"/>
  <c r="M183" i="100"/>
  <c r="R182" i="100"/>
  <c r="P182" i="100"/>
  <c r="M182" i="100"/>
  <c r="R181" i="100"/>
  <c r="P181" i="100"/>
  <c r="M181" i="100"/>
  <c r="R180" i="100"/>
  <c r="P180" i="100"/>
  <c r="M180" i="100"/>
  <c r="R179" i="100"/>
  <c r="P179" i="100"/>
  <c r="M179" i="100"/>
  <c r="R178" i="100"/>
  <c r="P178" i="100"/>
  <c r="M178" i="100"/>
  <c r="R177" i="100"/>
  <c r="P177" i="100"/>
  <c r="M177" i="100"/>
  <c r="R176" i="100"/>
  <c r="P176" i="100"/>
  <c r="M176" i="100"/>
  <c r="R175" i="100"/>
  <c r="P175" i="100"/>
  <c r="M175" i="100"/>
  <c r="R174" i="100"/>
  <c r="P174" i="100"/>
  <c r="M174" i="100"/>
  <c r="R173" i="100"/>
  <c r="P173" i="100"/>
  <c r="M173" i="100"/>
  <c r="R172" i="100"/>
  <c r="P172" i="100"/>
  <c r="M172" i="100"/>
  <c r="R171" i="100"/>
  <c r="P171" i="100"/>
  <c r="M171" i="100"/>
  <c r="P170" i="100"/>
  <c r="M170" i="100"/>
  <c r="R169" i="100"/>
  <c r="P169" i="100"/>
  <c r="M169" i="100"/>
  <c r="R168" i="100"/>
  <c r="P168" i="100"/>
  <c r="M168" i="100"/>
  <c r="R167" i="100"/>
  <c r="P167" i="100"/>
  <c r="M167" i="100"/>
  <c r="R166" i="100"/>
  <c r="P166" i="100"/>
  <c r="M166" i="100"/>
  <c r="R165" i="100"/>
  <c r="P165" i="100"/>
  <c r="M165" i="100"/>
  <c r="R164" i="100"/>
  <c r="P164" i="100"/>
  <c r="M164" i="100"/>
  <c r="R163" i="100"/>
  <c r="P163" i="100"/>
  <c r="M163" i="100"/>
  <c r="R162" i="100"/>
  <c r="P162" i="100"/>
  <c r="M162" i="100"/>
  <c r="R161" i="100"/>
  <c r="P161" i="100"/>
  <c r="M161" i="100"/>
  <c r="R160" i="100"/>
  <c r="P160" i="100"/>
  <c r="M160" i="100"/>
  <c r="R159" i="100"/>
  <c r="P159" i="100"/>
  <c r="M159" i="100"/>
  <c r="R158" i="100"/>
  <c r="P158" i="100"/>
  <c r="M158" i="100"/>
  <c r="R157" i="100"/>
  <c r="P157" i="100"/>
  <c r="M157" i="100"/>
  <c r="R156" i="100"/>
  <c r="P156" i="100"/>
  <c r="M156" i="100"/>
  <c r="R155" i="100"/>
  <c r="P155" i="100"/>
  <c r="M155" i="100"/>
  <c r="R154" i="100"/>
  <c r="P154" i="100"/>
  <c r="M154" i="100"/>
  <c r="R153" i="100"/>
  <c r="P153" i="100"/>
  <c r="M153" i="100"/>
  <c r="R152" i="100"/>
  <c r="P152" i="100"/>
  <c r="M152" i="100"/>
  <c r="R151" i="100"/>
  <c r="P151" i="100"/>
  <c r="M151" i="100"/>
  <c r="R150" i="100"/>
  <c r="P150" i="100"/>
  <c r="M150" i="100"/>
  <c r="R149" i="100"/>
  <c r="P149" i="100"/>
  <c r="M149" i="100"/>
  <c r="R148" i="100"/>
  <c r="P148" i="100"/>
  <c r="M148" i="100"/>
  <c r="R147" i="100"/>
  <c r="P147" i="100"/>
  <c r="M147" i="100"/>
  <c r="R146" i="100"/>
  <c r="P146" i="100"/>
  <c r="M146" i="100"/>
  <c r="R145" i="100"/>
  <c r="P145" i="100"/>
  <c r="M145" i="100"/>
  <c r="R144" i="100"/>
  <c r="P144" i="100"/>
  <c r="M144" i="100"/>
  <c r="R143" i="100"/>
  <c r="P143" i="100"/>
  <c r="M143" i="100"/>
  <c r="R142" i="100"/>
  <c r="P142" i="100"/>
  <c r="M142" i="100"/>
  <c r="R141" i="100"/>
  <c r="P141" i="100"/>
  <c r="M141" i="100"/>
  <c r="R140" i="100"/>
  <c r="P140" i="100"/>
  <c r="M140" i="100"/>
  <c r="R139" i="100"/>
  <c r="P139" i="100"/>
  <c r="M139" i="100"/>
  <c r="R138" i="100"/>
  <c r="P138" i="100"/>
  <c r="M138" i="100"/>
  <c r="R137" i="100"/>
  <c r="P137" i="100"/>
  <c r="M137" i="100"/>
  <c r="R136" i="100"/>
  <c r="P136" i="100"/>
  <c r="M136" i="100"/>
  <c r="R135" i="100"/>
  <c r="P135" i="100"/>
  <c r="M135" i="100"/>
  <c r="R134" i="100"/>
  <c r="P134" i="100"/>
  <c r="M134" i="100"/>
  <c r="R133" i="100"/>
  <c r="P133" i="100"/>
  <c r="M133" i="100"/>
  <c r="R132" i="100"/>
  <c r="P132" i="100"/>
  <c r="M132" i="100"/>
  <c r="R131" i="100"/>
  <c r="P131" i="100"/>
  <c r="M131" i="100"/>
  <c r="R130" i="100"/>
  <c r="P130" i="100"/>
  <c r="M130" i="100"/>
  <c r="R129" i="100"/>
  <c r="P129" i="100"/>
  <c r="M129" i="100"/>
  <c r="R128" i="100"/>
  <c r="P128" i="100"/>
  <c r="M128" i="100"/>
  <c r="R127" i="100"/>
  <c r="P127" i="100"/>
  <c r="M127" i="100"/>
  <c r="R126" i="100"/>
  <c r="P126" i="100"/>
  <c r="M126" i="100"/>
  <c r="R125" i="100"/>
  <c r="P125" i="100"/>
  <c r="M125" i="100"/>
  <c r="R124" i="100"/>
  <c r="P124" i="100"/>
  <c r="M124" i="100"/>
  <c r="R123" i="100"/>
  <c r="P123" i="100"/>
  <c r="M123" i="100"/>
  <c r="P122" i="100"/>
  <c r="M122" i="100"/>
  <c r="R121" i="100"/>
  <c r="P121" i="100"/>
  <c r="M121" i="100"/>
  <c r="R120" i="100"/>
  <c r="P120" i="100"/>
  <c r="M120" i="100"/>
  <c r="R119" i="100"/>
  <c r="P119" i="100"/>
  <c r="M119" i="100"/>
  <c r="R118" i="100"/>
  <c r="P118" i="100"/>
  <c r="M118" i="100"/>
  <c r="R117" i="100"/>
  <c r="P117" i="100"/>
  <c r="M117" i="100"/>
  <c r="R116" i="100"/>
  <c r="P116" i="100"/>
  <c r="M116" i="100"/>
  <c r="R115" i="100"/>
  <c r="P115" i="100"/>
  <c r="M115" i="100"/>
  <c r="R114" i="100"/>
  <c r="P114" i="100"/>
  <c r="M114" i="100"/>
  <c r="R113" i="100"/>
  <c r="P113" i="100"/>
  <c r="M113" i="100"/>
  <c r="R112" i="100"/>
  <c r="P112" i="100"/>
  <c r="M112" i="100"/>
  <c r="R111" i="100"/>
  <c r="P111" i="100"/>
  <c r="M111" i="100"/>
  <c r="R110" i="100"/>
  <c r="P110" i="100"/>
  <c r="M110" i="100"/>
  <c r="R109" i="100"/>
  <c r="P109" i="100"/>
  <c r="M109" i="100"/>
  <c r="R108" i="100"/>
  <c r="P108" i="100"/>
  <c r="M108" i="100"/>
  <c r="P107" i="100"/>
  <c r="M107" i="100"/>
  <c r="R106" i="100"/>
  <c r="P106" i="100"/>
  <c r="M106" i="100"/>
  <c r="R105" i="100"/>
  <c r="P105" i="100"/>
  <c r="M105" i="100"/>
  <c r="R104" i="100"/>
  <c r="P104" i="100"/>
  <c r="M104" i="100"/>
  <c r="R103" i="100"/>
  <c r="M103" i="100"/>
  <c r="P103" i="100" s="1"/>
  <c r="P102" i="100"/>
  <c r="M102" i="100"/>
  <c r="R101" i="100"/>
  <c r="P101" i="100"/>
  <c r="M101" i="100"/>
  <c r="R100" i="100"/>
  <c r="P100" i="100"/>
  <c r="M100" i="100"/>
  <c r="R99" i="100"/>
  <c r="P99" i="100"/>
  <c r="M99" i="100"/>
  <c r="R98" i="100"/>
  <c r="P98" i="100"/>
  <c r="M98" i="100"/>
  <c r="R97" i="100"/>
  <c r="P97" i="100"/>
  <c r="M97" i="100"/>
  <c r="R96" i="100"/>
  <c r="M96" i="100"/>
  <c r="P96" i="100" s="1"/>
  <c r="R95" i="100"/>
  <c r="P95" i="100"/>
  <c r="M95" i="100"/>
  <c r="R94" i="100"/>
  <c r="P94" i="100"/>
  <c r="M94" i="100"/>
  <c r="R93" i="100"/>
  <c r="P93" i="100"/>
  <c r="M93" i="100"/>
  <c r="R92" i="100"/>
  <c r="P92" i="100"/>
  <c r="M92" i="100"/>
  <c r="R90" i="100"/>
  <c r="P90" i="100"/>
  <c r="M90" i="100"/>
  <c r="R89" i="100"/>
  <c r="P89" i="100"/>
  <c r="M89" i="100"/>
  <c r="R88" i="100"/>
  <c r="P88" i="100"/>
  <c r="M88" i="100"/>
  <c r="R87" i="100"/>
  <c r="P87" i="100"/>
  <c r="M87" i="100"/>
  <c r="R86" i="100"/>
  <c r="P86" i="100"/>
  <c r="M86" i="100"/>
  <c r="R85" i="100"/>
  <c r="P85" i="100"/>
  <c r="M85" i="100"/>
  <c r="R84" i="100"/>
  <c r="P84" i="100"/>
  <c r="M84" i="100"/>
  <c r="R83" i="100"/>
  <c r="P83" i="100"/>
  <c r="M83" i="100"/>
  <c r="R82" i="100"/>
  <c r="P82" i="100"/>
  <c r="M82" i="100"/>
  <c r="R81" i="100"/>
  <c r="P81" i="100"/>
  <c r="M81" i="100"/>
  <c r="R80" i="100"/>
  <c r="P80" i="100"/>
  <c r="M80" i="100"/>
  <c r="R79" i="100"/>
  <c r="P79" i="100"/>
  <c r="M79" i="100"/>
  <c r="R78" i="100"/>
  <c r="P78" i="100"/>
  <c r="M78" i="100"/>
  <c r="R77" i="100"/>
  <c r="P77" i="100"/>
  <c r="M77" i="100"/>
  <c r="R76" i="100"/>
  <c r="M76" i="100"/>
  <c r="P76" i="100" s="1"/>
  <c r="P75" i="100"/>
  <c r="M75" i="100"/>
  <c r="R74" i="100"/>
  <c r="M74" i="100"/>
  <c r="P74" i="100" s="1"/>
  <c r="R73" i="100"/>
  <c r="P73" i="100"/>
  <c r="M73" i="100"/>
  <c r="R72" i="100"/>
  <c r="P72" i="100"/>
  <c r="M72" i="100"/>
  <c r="R71" i="100"/>
  <c r="P71" i="100"/>
  <c r="M71" i="100"/>
  <c r="R70" i="100"/>
  <c r="P70" i="100"/>
  <c r="M70" i="100"/>
  <c r="R69" i="100"/>
  <c r="P69" i="100"/>
  <c r="M69" i="100"/>
  <c r="R68" i="100"/>
  <c r="P68" i="100"/>
  <c r="M68" i="100"/>
  <c r="R67" i="100"/>
  <c r="P67" i="100"/>
  <c r="M67" i="100"/>
  <c r="R66" i="100"/>
  <c r="P66" i="100"/>
  <c r="M66" i="100"/>
  <c r="R65" i="100"/>
  <c r="P65" i="100"/>
  <c r="M65" i="100"/>
  <c r="R64" i="100"/>
  <c r="M64" i="100"/>
  <c r="P64" i="100" s="1"/>
  <c r="R63" i="100"/>
  <c r="P63" i="100"/>
  <c r="M63" i="100"/>
  <c r="R62" i="100"/>
  <c r="P62" i="100"/>
  <c r="M62" i="100"/>
  <c r="R61" i="100"/>
  <c r="P61" i="100"/>
  <c r="M61" i="100"/>
  <c r="R60" i="100"/>
  <c r="P60" i="100"/>
  <c r="M60" i="100"/>
  <c r="R59" i="100"/>
  <c r="P59" i="100"/>
  <c r="M59" i="100"/>
  <c r="R58" i="100"/>
  <c r="P58" i="100"/>
  <c r="M58" i="100"/>
  <c r="R57" i="100"/>
  <c r="P57" i="100"/>
  <c r="M57" i="100"/>
  <c r="R56" i="100"/>
  <c r="P56" i="100"/>
  <c r="M56" i="100"/>
  <c r="R55" i="100"/>
  <c r="P55" i="100"/>
  <c r="M55" i="100"/>
  <c r="R54" i="100"/>
  <c r="P54" i="100"/>
  <c r="M54" i="100"/>
  <c r="R53" i="100"/>
  <c r="P53" i="100"/>
  <c r="M53" i="100"/>
  <c r="R52" i="100"/>
  <c r="P52" i="100"/>
  <c r="M52" i="100"/>
  <c r="R51" i="100"/>
  <c r="P51" i="100"/>
  <c r="M51" i="100"/>
  <c r="R50" i="100"/>
  <c r="P50" i="100"/>
  <c r="M50" i="100"/>
  <c r="R49" i="100"/>
  <c r="P49" i="100"/>
  <c r="M49" i="100"/>
  <c r="R48" i="100"/>
  <c r="P48" i="100"/>
  <c r="M48" i="100"/>
  <c r="R47" i="100"/>
  <c r="P47" i="100"/>
  <c r="M47" i="100"/>
  <c r="R46" i="100"/>
  <c r="P46" i="100"/>
  <c r="M46" i="100"/>
  <c r="P45" i="100"/>
  <c r="M45" i="100"/>
  <c r="R44" i="100"/>
  <c r="P44" i="100"/>
  <c r="M44" i="100"/>
  <c r="R43" i="100"/>
  <c r="P43" i="100"/>
  <c r="M43" i="100"/>
  <c r="R42" i="100"/>
  <c r="P42" i="100"/>
  <c r="M42" i="100"/>
  <c r="R41" i="100"/>
  <c r="P41" i="100"/>
  <c r="M41" i="100"/>
  <c r="R40" i="100"/>
  <c r="P40" i="100"/>
  <c r="M40" i="100"/>
  <c r="R39" i="100"/>
  <c r="M39" i="100"/>
  <c r="P39" i="100" s="1"/>
  <c r="R38" i="100"/>
  <c r="P38" i="100"/>
  <c r="M38" i="100"/>
  <c r="R37" i="100"/>
  <c r="P37" i="100"/>
  <c r="M37" i="100"/>
  <c r="R36" i="100"/>
  <c r="P36" i="100"/>
  <c r="M36" i="100"/>
  <c r="R35" i="100"/>
  <c r="M35" i="100"/>
  <c r="P35" i="100" s="1"/>
  <c r="R34" i="100"/>
  <c r="P34" i="100"/>
  <c r="M34" i="100"/>
  <c r="R33" i="100"/>
  <c r="M33" i="100"/>
  <c r="P33" i="100" s="1"/>
  <c r="R32" i="100"/>
  <c r="M32" i="100"/>
  <c r="P32" i="100" s="1"/>
  <c r="R31" i="100"/>
  <c r="M31" i="100"/>
  <c r="P31" i="100" s="1"/>
  <c r="R30" i="100"/>
  <c r="P30" i="100"/>
  <c r="M30" i="100"/>
  <c r="R29" i="100"/>
  <c r="P29" i="100"/>
  <c r="M29" i="100"/>
  <c r="R28" i="100"/>
  <c r="M28" i="100"/>
  <c r="P28" i="100" s="1"/>
  <c r="R27" i="100"/>
  <c r="P27" i="100"/>
  <c r="M27" i="100"/>
  <c r="R26" i="100"/>
  <c r="P26" i="100"/>
  <c r="M26" i="100"/>
  <c r="R25" i="100"/>
  <c r="P25" i="100"/>
  <c r="M25" i="100"/>
  <c r="R24" i="100"/>
  <c r="P24" i="100"/>
  <c r="M24" i="100"/>
  <c r="R23" i="100"/>
  <c r="P23" i="100"/>
  <c r="M23" i="100"/>
  <c r="R22" i="100"/>
  <c r="M22" i="100"/>
  <c r="P22" i="100" s="1"/>
  <c r="R21" i="100"/>
  <c r="P21" i="100"/>
  <c r="M21" i="100"/>
  <c r="R20" i="100"/>
  <c r="P20" i="100"/>
  <c r="M20" i="100"/>
  <c r="R19" i="100"/>
  <c r="P19" i="100"/>
  <c r="M19" i="100"/>
  <c r="R18" i="100"/>
  <c r="P18" i="100"/>
  <c r="M18" i="100"/>
  <c r="R17" i="100"/>
  <c r="P17" i="100"/>
  <c r="M17" i="100"/>
  <c r="R16" i="100"/>
  <c r="P16" i="100"/>
  <c r="M16" i="100"/>
  <c r="R15" i="100"/>
  <c r="P15" i="100"/>
  <c r="M15" i="100"/>
  <c r="R14" i="100"/>
  <c r="P14" i="100"/>
  <c r="M14" i="100"/>
  <c r="R13" i="100"/>
  <c r="P13" i="100"/>
  <c r="M13" i="100"/>
  <c r="R12" i="100"/>
  <c r="P12" i="100"/>
  <c r="M12" i="100"/>
  <c r="R11" i="100"/>
  <c r="P11" i="100"/>
  <c r="M11" i="100"/>
  <c r="R10" i="100"/>
  <c r="P10" i="100"/>
  <c r="M10" i="100"/>
  <c r="R9" i="100"/>
  <c r="P9" i="100"/>
  <c r="M9" i="100"/>
  <c r="R8" i="100"/>
  <c r="P8" i="100"/>
  <c r="M8" i="100"/>
  <c r="R7" i="100"/>
  <c r="P7" i="100"/>
  <c r="M7" i="100"/>
  <c r="R6" i="100"/>
  <c r="P6" i="100"/>
  <c r="M6" i="100"/>
  <c r="R5" i="100"/>
  <c r="P5" i="100"/>
  <c r="M5" i="100"/>
  <c r="N247" i="99"/>
  <c r="N244" i="99"/>
  <c r="M241" i="99"/>
  <c r="R239" i="99"/>
  <c r="M239" i="99"/>
  <c r="P239" i="99" s="1"/>
  <c r="R238" i="99"/>
  <c r="M238" i="99"/>
  <c r="P238" i="99" s="1"/>
  <c r="R237" i="99"/>
  <c r="M237" i="99"/>
  <c r="P237" i="99" s="1"/>
  <c r="R236" i="99"/>
  <c r="P236" i="99"/>
  <c r="M236" i="99"/>
  <c r="R235" i="99"/>
  <c r="M235" i="99"/>
  <c r="P235" i="99" s="1"/>
  <c r="R234" i="99"/>
  <c r="M234" i="99"/>
  <c r="P234" i="99" s="1"/>
  <c r="R233" i="99"/>
  <c r="M233" i="99"/>
  <c r="P233" i="99" s="1"/>
  <c r="R232" i="99"/>
  <c r="M232" i="99"/>
  <c r="P232" i="99" s="1"/>
  <c r="R231" i="99"/>
  <c r="M231" i="99"/>
  <c r="P231" i="99" s="1"/>
  <c r="R230" i="99"/>
  <c r="M230" i="99"/>
  <c r="P230" i="99" s="1"/>
  <c r="R229" i="99"/>
  <c r="M229" i="99"/>
  <c r="P229" i="99" s="1"/>
  <c r="R228" i="99"/>
  <c r="P228" i="99"/>
  <c r="M228" i="99"/>
  <c r="R227" i="99"/>
  <c r="P227" i="99"/>
  <c r="M227" i="99"/>
  <c r="R226" i="99"/>
  <c r="M226" i="99"/>
  <c r="P226" i="99" s="1"/>
  <c r="R225" i="99"/>
  <c r="M225" i="99"/>
  <c r="P225" i="99" s="1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P220" i="99"/>
  <c r="M220" i="99"/>
  <c r="R219" i="99"/>
  <c r="M219" i="99"/>
  <c r="P219" i="99" s="1"/>
  <c r="R218" i="99"/>
  <c r="P218" i="99"/>
  <c r="M218" i="99"/>
  <c r="R217" i="99"/>
  <c r="M217" i="99"/>
  <c r="P217" i="99" s="1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P212" i="99"/>
  <c r="M212" i="99"/>
  <c r="R211" i="99"/>
  <c r="M211" i="99"/>
  <c r="P211" i="99" s="1"/>
  <c r="R210" i="99"/>
  <c r="M210" i="99"/>
  <c r="P210" i="99" s="1"/>
  <c r="R209" i="99"/>
  <c r="M209" i="99"/>
  <c r="P209" i="99" s="1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R201" i="99"/>
  <c r="M201" i="99"/>
  <c r="P201" i="99" s="1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R196" i="99"/>
  <c r="M196" i="99"/>
  <c r="P196" i="99" s="1"/>
  <c r="R195" i="99"/>
  <c r="P195" i="99"/>
  <c r="M195" i="99"/>
  <c r="R194" i="99"/>
  <c r="M194" i="99"/>
  <c r="P194" i="99" s="1"/>
  <c r="R193" i="99"/>
  <c r="P193" i="99"/>
  <c r="M193" i="99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P187" i="99"/>
  <c r="M187" i="99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R178" i="99"/>
  <c r="M178" i="99"/>
  <c r="P178" i="99" s="1"/>
  <c r="R177" i="99"/>
  <c r="P177" i="99"/>
  <c r="M177" i="99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P163" i="99"/>
  <c r="M163" i="99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P157" i="99"/>
  <c r="M157" i="99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P146" i="99"/>
  <c r="M146" i="99"/>
  <c r="R145" i="99"/>
  <c r="M145" i="99"/>
  <c r="P145" i="99" s="1"/>
  <c r="R144" i="99"/>
  <c r="P144" i="99"/>
  <c r="M144" i="99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P138" i="99"/>
  <c r="M138" i="99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R131" i="99"/>
  <c r="M131" i="99"/>
  <c r="P131" i="99" s="1"/>
  <c r="R130" i="99"/>
  <c r="M130" i="99"/>
  <c r="P130" i="99" s="1"/>
  <c r="R129" i="99"/>
  <c r="M129" i="99"/>
  <c r="P129" i="99" s="1"/>
  <c r="R128" i="99"/>
  <c r="P128" i="99"/>
  <c r="M128" i="99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P117" i="99"/>
  <c r="M117" i="99"/>
  <c r="R116" i="99"/>
  <c r="M116" i="99"/>
  <c r="P116" i="99" s="1"/>
  <c r="R115" i="99"/>
  <c r="P115" i="99"/>
  <c r="M115" i="99"/>
  <c r="R114" i="99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R109" i="99"/>
  <c r="M109" i="99"/>
  <c r="P109" i="99" s="1"/>
  <c r="R108" i="99"/>
  <c r="M108" i="99"/>
  <c r="P108" i="99" s="1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4" i="99"/>
  <c r="M94" i="99"/>
  <c r="P94" i="99" s="1"/>
  <c r="R93" i="99"/>
  <c r="M93" i="99"/>
  <c r="P93" i="99" s="1"/>
  <c r="R92" i="99"/>
  <c r="M92" i="99"/>
  <c r="P92" i="99" s="1"/>
  <c r="R90" i="99"/>
  <c r="M90" i="99"/>
  <c r="P90" i="99" s="1"/>
  <c r="R89" i="99"/>
  <c r="M89" i="99"/>
  <c r="P89" i="99" s="1"/>
  <c r="R88" i="99"/>
  <c r="P88" i="99"/>
  <c r="M88" i="99"/>
  <c r="R87" i="99"/>
  <c r="M87" i="99"/>
  <c r="P87" i="99" s="1"/>
  <c r="R86" i="99"/>
  <c r="P86" i="99"/>
  <c r="M86" i="99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P59" i="99"/>
  <c r="M59" i="99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P52" i="99"/>
  <c r="M52" i="99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P41" i="99"/>
  <c r="M41" i="99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P19" i="99"/>
  <c r="M19" i="99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P13" i="99"/>
  <c r="M13" i="99"/>
  <c r="R12" i="99"/>
  <c r="M12" i="99"/>
  <c r="P12" i="99" s="1"/>
  <c r="R11" i="99"/>
  <c r="M11" i="99"/>
  <c r="P11" i="99" s="1"/>
  <c r="R10" i="99"/>
  <c r="P10" i="99"/>
  <c r="M10" i="99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N247" i="98"/>
  <c r="S26" i="8" s="1"/>
  <c r="N244" i="98"/>
  <c r="M241" i="98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34" i="98"/>
  <c r="M234" i="98"/>
  <c r="P234" i="98" s="1"/>
  <c r="R233" i="98"/>
  <c r="M233" i="98"/>
  <c r="P233" i="98" s="1"/>
  <c r="R232" i="98"/>
  <c r="M232" i="98"/>
  <c r="P232" i="98" s="1"/>
  <c r="R231" i="98"/>
  <c r="M231" i="98"/>
  <c r="P231" i="98" s="1"/>
  <c r="R230" i="98"/>
  <c r="M230" i="98"/>
  <c r="P230" i="98" s="1"/>
  <c r="R229" i="98"/>
  <c r="M229" i="98"/>
  <c r="P229" i="98" s="1"/>
  <c r="R228" i="98"/>
  <c r="M228" i="98"/>
  <c r="P228" i="98" s="1"/>
  <c r="R227" i="98"/>
  <c r="M227" i="98"/>
  <c r="P227" i="98" s="1"/>
  <c r="R226" i="98"/>
  <c r="M226" i="98"/>
  <c r="P226" i="98" s="1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M212" i="98"/>
  <c r="P212" i="98" s="1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P194" i="98"/>
  <c r="M194" i="98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R178" i="98"/>
  <c r="M178" i="98"/>
  <c r="P178" i="98" s="1"/>
  <c r="R177" i="98"/>
  <c r="M177" i="98"/>
  <c r="P177" i="98" s="1"/>
  <c r="R176" i="98"/>
  <c r="P176" i="98"/>
  <c r="M176" i="98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M123" i="8" s="1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R114" i="98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R109" i="98"/>
  <c r="M109" i="98"/>
  <c r="P109" i="98" s="1"/>
  <c r="R108" i="98"/>
  <c r="M108" i="98"/>
  <c r="P108" i="98" s="1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M102" i="98"/>
  <c r="P102" i="98" s="1"/>
  <c r="R101" i="98"/>
  <c r="M101" i="98"/>
  <c r="P101" i="98" s="1"/>
  <c r="R100" i="98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0" i="98"/>
  <c r="M90" i="98"/>
  <c r="P90" i="98" s="1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P79" i="98"/>
  <c r="M79" i="98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M53" i="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M35" i="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P21" i="98"/>
  <c r="M21" i="98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47" i="97"/>
  <c r="N244" i="97"/>
  <c r="M241" i="97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34" i="97"/>
  <c r="M234" i="97"/>
  <c r="P234" i="97" s="1"/>
  <c r="R233" i="97"/>
  <c r="P233" i="97"/>
  <c r="M233" i="97"/>
  <c r="R232" i="97"/>
  <c r="M232" i="97"/>
  <c r="P232" i="97" s="1"/>
  <c r="R231" i="97"/>
  <c r="M231" i="97"/>
  <c r="R230" i="97"/>
  <c r="M230" i="97"/>
  <c r="P230" i="97" s="1"/>
  <c r="R229" i="97"/>
  <c r="M229" i="97"/>
  <c r="P229" i="97" s="1"/>
  <c r="R228" i="97"/>
  <c r="M228" i="97"/>
  <c r="R227" i="97"/>
  <c r="M227" i="97"/>
  <c r="P227" i="97" s="1"/>
  <c r="R226" i="97"/>
  <c r="M226" i="97"/>
  <c r="P226" i="97" s="1"/>
  <c r="R225" i="97"/>
  <c r="P225" i="97"/>
  <c r="M225" i="97"/>
  <c r="R224" i="97"/>
  <c r="M224" i="97"/>
  <c r="P224" i="97" s="1"/>
  <c r="R223" i="97"/>
  <c r="P223" i="97"/>
  <c r="M223" i="97"/>
  <c r="R222" i="97"/>
  <c r="M222" i="97"/>
  <c r="P222" i="97" s="1"/>
  <c r="R221" i="97"/>
  <c r="M221" i="97"/>
  <c r="P221" i="97" s="1"/>
  <c r="R220" i="97"/>
  <c r="M220" i="97"/>
  <c r="P220" i="97" s="1"/>
  <c r="R219" i="97"/>
  <c r="M219" i="97"/>
  <c r="P219" i="97" s="1"/>
  <c r="R218" i="97"/>
  <c r="M218" i="97"/>
  <c r="P218" i="97" s="1"/>
  <c r="R217" i="97"/>
  <c r="P217" i="97"/>
  <c r="M217" i="97"/>
  <c r="R216" i="97"/>
  <c r="M216" i="97"/>
  <c r="P216" i="97" s="1"/>
  <c r="R215" i="97"/>
  <c r="P215" i="97"/>
  <c r="M215" i="97"/>
  <c r="R214" i="97"/>
  <c r="M214" i="97"/>
  <c r="P214" i="97" s="1"/>
  <c r="R213" i="97"/>
  <c r="M213" i="97"/>
  <c r="P213" i="97" s="1"/>
  <c r="R212" i="97"/>
  <c r="M212" i="97"/>
  <c r="P212" i="97" s="1"/>
  <c r="R211" i="97"/>
  <c r="M211" i="97"/>
  <c r="P211" i="97" s="1"/>
  <c r="R210" i="97"/>
  <c r="M210" i="97"/>
  <c r="P210" i="97" s="1"/>
  <c r="R209" i="97"/>
  <c r="P209" i="97"/>
  <c r="M209" i="97"/>
  <c r="R208" i="97"/>
  <c r="M208" i="97"/>
  <c r="P208" i="97" s="1"/>
  <c r="R207" i="97"/>
  <c r="M207" i="97"/>
  <c r="P207" i="97" s="1"/>
  <c r="R206" i="97"/>
  <c r="M206" i="97"/>
  <c r="P206" i="97" s="1"/>
  <c r="R205" i="97"/>
  <c r="M205" i="97"/>
  <c r="P205" i="97" s="1"/>
  <c r="R204" i="97"/>
  <c r="M204" i="97"/>
  <c r="P204" i="97" s="1"/>
  <c r="R203" i="97"/>
  <c r="M203" i="97"/>
  <c r="P203" i="97" s="1"/>
  <c r="R202" i="97"/>
  <c r="M202" i="97"/>
  <c r="P202" i="97" s="1"/>
  <c r="R201" i="97"/>
  <c r="P201" i="97"/>
  <c r="M201" i="97"/>
  <c r="R200" i="97"/>
  <c r="M200" i="97"/>
  <c r="P200" i="97" s="1"/>
  <c r="R199" i="97"/>
  <c r="P199" i="97"/>
  <c r="M199" i="97"/>
  <c r="R198" i="97"/>
  <c r="M198" i="97"/>
  <c r="P198" i="97" s="1"/>
  <c r="R197" i="97"/>
  <c r="M197" i="97"/>
  <c r="P197" i="97" s="1"/>
  <c r="R196" i="97"/>
  <c r="M196" i="97"/>
  <c r="P196" i="97" s="1"/>
  <c r="R195" i="97"/>
  <c r="P195" i="97"/>
  <c r="M195" i="97"/>
  <c r="R194" i="97"/>
  <c r="M194" i="97"/>
  <c r="P194" i="97" s="1"/>
  <c r="R193" i="97"/>
  <c r="P193" i="97"/>
  <c r="M193" i="97"/>
  <c r="R192" i="97"/>
  <c r="M192" i="97"/>
  <c r="P192" i="97" s="1"/>
  <c r="R191" i="97"/>
  <c r="P191" i="97"/>
  <c r="M191" i="97"/>
  <c r="R190" i="97"/>
  <c r="M190" i="97"/>
  <c r="P190" i="97" s="1"/>
  <c r="R189" i="97"/>
  <c r="M189" i="97"/>
  <c r="P189" i="97" s="1"/>
  <c r="R188" i="97"/>
  <c r="M188" i="97"/>
  <c r="P188" i="97" s="1"/>
  <c r="R187" i="97"/>
  <c r="P187" i="97"/>
  <c r="M187" i="97"/>
  <c r="R186" i="97"/>
  <c r="M186" i="97"/>
  <c r="P186" i="97" s="1"/>
  <c r="R185" i="97"/>
  <c r="P185" i="97"/>
  <c r="M185" i="97"/>
  <c r="R184" i="97"/>
  <c r="M184" i="97"/>
  <c r="P184" i="97" s="1"/>
  <c r="R183" i="97"/>
  <c r="P183" i="97"/>
  <c r="M183" i="97"/>
  <c r="R182" i="97"/>
  <c r="M182" i="97"/>
  <c r="P182" i="97" s="1"/>
  <c r="R181" i="97"/>
  <c r="M181" i="97"/>
  <c r="P181" i="97" s="1"/>
  <c r="R180" i="97"/>
  <c r="M180" i="97"/>
  <c r="P180" i="97" s="1"/>
  <c r="R179" i="97"/>
  <c r="P179" i="97"/>
  <c r="M179" i="97"/>
  <c r="R178" i="97"/>
  <c r="M178" i="97"/>
  <c r="P178" i="97" s="1"/>
  <c r="R177" i="97"/>
  <c r="P177" i="97"/>
  <c r="M177" i="97"/>
  <c r="R176" i="97"/>
  <c r="M176" i="97"/>
  <c r="P176" i="97" s="1"/>
  <c r="R175" i="97"/>
  <c r="M175" i="97"/>
  <c r="P175" i="97" s="1"/>
  <c r="R174" i="97"/>
  <c r="M174" i="97"/>
  <c r="R173" i="97"/>
  <c r="P173" i="97"/>
  <c r="M173" i="97"/>
  <c r="R172" i="97"/>
  <c r="M172" i="97"/>
  <c r="P172" i="97" s="1"/>
  <c r="R171" i="97"/>
  <c r="P171" i="97"/>
  <c r="M171" i="97"/>
  <c r="P170" i="97"/>
  <c r="M170" i="97"/>
  <c r="R169" i="97"/>
  <c r="M169" i="97"/>
  <c r="P169" i="97" s="1"/>
  <c r="R168" i="97"/>
  <c r="P168" i="97"/>
  <c r="M168" i="97"/>
  <c r="R167" i="97"/>
  <c r="M167" i="97"/>
  <c r="P167" i="97" s="1"/>
  <c r="R166" i="97"/>
  <c r="P166" i="97"/>
  <c r="M166" i="97"/>
  <c r="R165" i="97"/>
  <c r="M165" i="97"/>
  <c r="P165" i="97" s="1"/>
  <c r="R164" i="97"/>
  <c r="M164" i="97"/>
  <c r="P164" i="97" s="1"/>
  <c r="R163" i="97"/>
  <c r="M163" i="97"/>
  <c r="P163" i="97" s="1"/>
  <c r="R162" i="97"/>
  <c r="P162" i="97"/>
  <c r="M162" i="97"/>
  <c r="R161" i="97"/>
  <c r="M161" i="97"/>
  <c r="P161" i="97" s="1"/>
  <c r="R160" i="97"/>
  <c r="P160" i="97"/>
  <c r="M160" i="97"/>
  <c r="R159" i="97"/>
  <c r="M159" i="97"/>
  <c r="P159" i="97" s="1"/>
  <c r="R158" i="97"/>
  <c r="P158" i="97"/>
  <c r="M158" i="97"/>
  <c r="R157" i="97"/>
  <c r="M157" i="97"/>
  <c r="P157" i="97" s="1"/>
  <c r="R156" i="97"/>
  <c r="P156" i="97"/>
  <c r="M156" i="97"/>
  <c r="R155" i="97"/>
  <c r="M155" i="97"/>
  <c r="P155" i="97" s="1"/>
  <c r="R154" i="97"/>
  <c r="P154" i="97"/>
  <c r="M154" i="97"/>
  <c r="R153" i="97"/>
  <c r="M153" i="97"/>
  <c r="P153" i="97" s="1"/>
  <c r="R152" i="97"/>
  <c r="P152" i="97"/>
  <c r="M152" i="97"/>
  <c r="R151" i="97"/>
  <c r="M151" i="97"/>
  <c r="P151" i="97" s="1"/>
  <c r="R150" i="97"/>
  <c r="P150" i="97"/>
  <c r="M150" i="97"/>
  <c r="R149" i="97"/>
  <c r="M149" i="97"/>
  <c r="P149" i="97" s="1"/>
  <c r="R148" i="97"/>
  <c r="P148" i="97"/>
  <c r="M148" i="97"/>
  <c r="R147" i="97"/>
  <c r="M147" i="97"/>
  <c r="P147" i="97" s="1"/>
  <c r="R146" i="97"/>
  <c r="P146" i="97"/>
  <c r="M146" i="97"/>
  <c r="R145" i="97"/>
  <c r="M145" i="97"/>
  <c r="P145" i="97" s="1"/>
  <c r="R144" i="97"/>
  <c r="P144" i="97"/>
  <c r="M144" i="97"/>
  <c r="R143" i="97"/>
  <c r="M143" i="97"/>
  <c r="P143" i="97" s="1"/>
  <c r="R142" i="97"/>
  <c r="P142" i="97"/>
  <c r="M142" i="97"/>
  <c r="R141" i="97"/>
  <c r="M141" i="97"/>
  <c r="P141" i="97" s="1"/>
  <c r="R140" i="97"/>
  <c r="P140" i="97"/>
  <c r="M140" i="97"/>
  <c r="R139" i="97"/>
  <c r="M139" i="97"/>
  <c r="R138" i="97"/>
  <c r="P138" i="97"/>
  <c r="M138" i="97"/>
  <c r="R137" i="97"/>
  <c r="M137" i="97"/>
  <c r="P137" i="97" s="1"/>
  <c r="R136" i="97"/>
  <c r="P136" i="97"/>
  <c r="M136" i="97"/>
  <c r="R135" i="97"/>
  <c r="M135" i="97"/>
  <c r="P135" i="97" s="1"/>
  <c r="R134" i="97"/>
  <c r="P134" i="97"/>
  <c r="M134" i="97"/>
  <c r="R133" i="97"/>
  <c r="M133" i="97"/>
  <c r="P133" i="97" s="1"/>
  <c r="R132" i="97"/>
  <c r="M132" i="97"/>
  <c r="P132" i="97" s="1"/>
  <c r="R131" i="97"/>
  <c r="M131" i="97"/>
  <c r="P131" i="97" s="1"/>
  <c r="R130" i="97"/>
  <c r="P130" i="97"/>
  <c r="M130" i="97"/>
  <c r="R129" i="97"/>
  <c r="M129" i="97"/>
  <c r="P129" i="97" s="1"/>
  <c r="R128" i="97"/>
  <c r="P128" i="97"/>
  <c r="M128" i="97"/>
  <c r="R127" i="97"/>
  <c r="M127" i="97"/>
  <c r="P127" i="97" s="1"/>
  <c r="R126" i="97"/>
  <c r="M126" i="97"/>
  <c r="P126" i="97" s="1"/>
  <c r="R125" i="97"/>
  <c r="P125" i="97"/>
  <c r="M125" i="97"/>
  <c r="R124" i="97"/>
  <c r="M124" i="97"/>
  <c r="P124" i="97" s="1"/>
  <c r="R123" i="97"/>
  <c r="M123" i="97"/>
  <c r="P123" i="97" s="1"/>
  <c r="M122" i="97"/>
  <c r="R121" i="97"/>
  <c r="P121" i="97"/>
  <c r="M121" i="97"/>
  <c r="R120" i="97"/>
  <c r="M120" i="97"/>
  <c r="P120" i="97" s="1"/>
  <c r="R119" i="97"/>
  <c r="P119" i="97"/>
  <c r="M119" i="97"/>
  <c r="R118" i="97"/>
  <c r="M118" i="97"/>
  <c r="P118" i="97" s="1"/>
  <c r="R117" i="97"/>
  <c r="P117" i="97"/>
  <c r="M117" i="97"/>
  <c r="R116" i="97"/>
  <c r="M116" i="97"/>
  <c r="P116" i="97" s="1"/>
  <c r="R115" i="97"/>
  <c r="M115" i="97"/>
  <c r="P115" i="97" s="1"/>
  <c r="R114" i="97"/>
  <c r="M114" i="97"/>
  <c r="P114" i="97" s="1"/>
  <c r="R113" i="97"/>
  <c r="P113" i="97"/>
  <c r="M113" i="97"/>
  <c r="R112" i="97"/>
  <c r="M112" i="97"/>
  <c r="P112" i="97" s="1"/>
  <c r="R111" i="97"/>
  <c r="P111" i="97"/>
  <c r="M111" i="97"/>
  <c r="R110" i="97"/>
  <c r="M110" i="97"/>
  <c r="P110" i="97" s="1"/>
  <c r="R109" i="97"/>
  <c r="P109" i="97"/>
  <c r="M109" i="97"/>
  <c r="R108" i="97"/>
  <c r="M108" i="97"/>
  <c r="P108" i="97" s="1"/>
  <c r="M107" i="97"/>
  <c r="P107" i="97" s="1"/>
  <c r="R106" i="97"/>
  <c r="P106" i="97"/>
  <c r="M106" i="97"/>
  <c r="R105" i="97"/>
  <c r="M105" i="97"/>
  <c r="P105" i="97" s="1"/>
  <c r="R104" i="97"/>
  <c r="M104" i="97"/>
  <c r="P104" i="97" s="1"/>
  <c r="R103" i="97"/>
  <c r="M103" i="97"/>
  <c r="P103" i="97" s="1"/>
  <c r="M102" i="97"/>
  <c r="P102" i="97" s="1"/>
  <c r="R101" i="97"/>
  <c r="P101" i="97"/>
  <c r="M101" i="97"/>
  <c r="R100" i="97"/>
  <c r="M100" i="97"/>
  <c r="P100" i="97" s="1"/>
  <c r="R99" i="97"/>
  <c r="P99" i="97"/>
  <c r="M99" i="97"/>
  <c r="R98" i="97"/>
  <c r="M98" i="97"/>
  <c r="P98" i="97" s="1"/>
  <c r="R97" i="97"/>
  <c r="P97" i="97"/>
  <c r="M97" i="97"/>
  <c r="R96" i="97"/>
  <c r="M96" i="97"/>
  <c r="P96" i="97" s="1"/>
  <c r="R95" i="97"/>
  <c r="M95" i="97"/>
  <c r="P95" i="97" s="1"/>
  <c r="R94" i="97"/>
  <c r="P94" i="97"/>
  <c r="M94" i="97"/>
  <c r="R93" i="97"/>
  <c r="M93" i="97"/>
  <c r="P93" i="97" s="1"/>
  <c r="R92" i="97"/>
  <c r="M92" i="97"/>
  <c r="P92" i="97" s="1"/>
  <c r="R90" i="97"/>
  <c r="M90" i="97"/>
  <c r="R89" i="97"/>
  <c r="P89" i="97"/>
  <c r="M89" i="97"/>
  <c r="R88" i="97"/>
  <c r="M88" i="97"/>
  <c r="P88" i="97" s="1"/>
  <c r="R87" i="97"/>
  <c r="P87" i="97"/>
  <c r="M87" i="97"/>
  <c r="R86" i="97"/>
  <c r="M86" i="97"/>
  <c r="P86" i="97" s="1"/>
  <c r="R85" i="97"/>
  <c r="P85" i="97"/>
  <c r="M85" i="97"/>
  <c r="R84" i="97"/>
  <c r="M84" i="97"/>
  <c r="P84" i="97" s="1"/>
  <c r="R83" i="97"/>
  <c r="M83" i="97"/>
  <c r="P83" i="97" s="1"/>
  <c r="R82" i="97"/>
  <c r="M82" i="97"/>
  <c r="P82" i="97" s="1"/>
  <c r="R81" i="97"/>
  <c r="P81" i="97"/>
  <c r="M81" i="97"/>
  <c r="R80" i="97"/>
  <c r="M80" i="97"/>
  <c r="P80" i="97" s="1"/>
  <c r="R79" i="97"/>
  <c r="P79" i="97"/>
  <c r="M79" i="97"/>
  <c r="R78" i="97"/>
  <c r="M78" i="97"/>
  <c r="P78" i="97" s="1"/>
  <c r="R77" i="97"/>
  <c r="P77" i="97"/>
  <c r="M77" i="97"/>
  <c r="R76" i="97"/>
  <c r="P76" i="97"/>
  <c r="M76" i="97"/>
  <c r="M75" i="97"/>
  <c r="P75" i="97" s="1"/>
  <c r="R74" i="97"/>
  <c r="M74" i="97"/>
  <c r="R73" i="97"/>
  <c r="P73" i="97"/>
  <c r="M73" i="97"/>
  <c r="R72" i="97"/>
  <c r="P72" i="97"/>
  <c r="M72" i="97"/>
  <c r="R71" i="97"/>
  <c r="M71" i="97"/>
  <c r="R70" i="97"/>
  <c r="P70" i="97"/>
  <c r="M70" i="97"/>
  <c r="R69" i="97"/>
  <c r="M69" i="97"/>
  <c r="P69" i="97" s="1"/>
  <c r="R68" i="97"/>
  <c r="P68" i="97"/>
  <c r="M68" i="97"/>
  <c r="R67" i="97"/>
  <c r="M67" i="97"/>
  <c r="P67" i="97" s="1"/>
  <c r="R66" i="97"/>
  <c r="M66" i="97"/>
  <c r="P66" i="97" s="1"/>
  <c r="R65" i="97"/>
  <c r="P65" i="97"/>
  <c r="M65" i="97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P60" i="97"/>
  <c r="M60" i="97"/>
  <c r="R59" i="97"/>
  <c r="M59" i="97"/>
  <c r="P59" i="97" s="1"/>
  <c r="R58" i="97"/>
  <c r="M58" i="97"/>
  <c r="P58" i="97" s="1"/>
  <c r="R57" i="97"/>
  <c r="P57" i="97"/>
  <c r="M57" i="97"/>
  <c r="R56" i="97"/>
  <c r="M56" i="97"/>
  <c r="P56" i="97" s="1"/>
  <c r="R55" i="97"/>
  <c r="M55" i="97"/>
  <c r="R54" i="97"/>
  <c r="M54" i="97"/>
  <c r="P54" i="97" s="1"/>
  <c r="R53" i="97"/>
  <c r="M53" i="97"/>
  <c r="P53" i="97" s="1"/>
  <c r="R52" i="97"/>
  <c r="P52" i="97"/>
  <c r="M52" i="97"/>
  <c r="R51" i="97"/>
  <c r="M51" i="97"/>
  <c r="P51" i="97" s="1"/>
  <c r="R50" i="97"/>
  <c r="M50" i="97"/>
  <c r="P50" i="97" s="1"/>
  <c r="R49" i="97"/>
  <c r="P49" i="97"/>
  <c r="M49" i="97"/>
  <c r="R48" i="97"/>
  <c r="M48" i="97"/>
  <c r="P48" i="97" s="1"/>
  <c r="R47" i="97"/>
  <c r="M47" i="97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P35" i="97"/>
  <c r="M35" i="97"/>
  <c r="R34" i="97"/>
  <c r="M34" i="97"/>
  <c r="P34" i="97" s="1"/>
  <c r="R33" i="97"/>
  <c r="M33" i="97"/>
  <c r="P33" i="97" s="1"/>
  <c r="R32" i="97"/>
  <c r="P32" i="97"/>
  <c r="M32" i="97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R26" i="97"/>
  <c r="M26" i="97"/>
  <c r="P26" i="97" s="1"/>
  <c r="R25" i="97"/>
  <c r="M25" i="97"/>
  <c r="P25" i="97" s="1"/>
  <c r="R24" i="97"/>
  <c r="P24" i="97"/>
  <c r="M24" i="97"/>
  <c r="R23" i="97"/>
  <c r="M23" i="97"/>
  <c r="P23" i="97" s="1"/>
  <c r="R22" i="97"/>
  <c r="M22" i="97"/>
  <c r="P22" i="97" s="1"/>
  <c r="R21" i="97"/>
  <c r="P21" i="97"/>
  <c r="M21" i="97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P13" i="97"/>
  <c r="M13" i="97"/>
  <c r="R12" i="97"/>
  <c r="M12" i="97"/>
  <c r="P12" i="97" s="1"/>
  <c r="R11" i="97"/>
  <c r="M11" i="97"/>
  <c r="P11" i="97" s="1"/>
  <c r="R10" i="97"/>
  <c r="P10" i="97"/>
  <c r="M10" i="97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47" i="96"/>
  <c r="S24" i="8" s="1"/>
  <c r="N244" i="96"/>
  <c r="M241" i="96"/>
  <c r="R239" i="96"/>
  <c r="M239" i="96"/>
  <c r="P239" i="96" s="1"/>
  <c r="E239" i="96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G239" i="104" s="1"/>
  <c r="J239" i="104" s="1"/>
  <c r="E239" i="105" s="1"/>
  <c r="G239" i="105" s="1"/>
  <c r="J239" i="105" s="1"/>
  <c r="E239" i="106" s="1"/>
  <c r="G239" i="106" s="1"/>
  <c r="J239" i="106" s="1"/>
  <c r="E239" i="107" s="1"/>
  <c r="G239" i="107" s="1"/>
  <c r="J239" i="107" s="1"/>
  <c r="R238" i="96"/>
  <c r="M238" i="96"/>
  <c r="P238" i="96" s="1"/>
  <c r="E238" i="96"/>
  <c r="G238" i="96" s="1"/>
  <c r="J238" i="96" s="1"/>
  <c r="R237" i="96"/>
  <c r="M237" i="96"/>
  <c r="P237" i="96" s="1"/>
  <c r="E237" i="96"/>
  <c r="G237" i="96" s="1"/>
  <c r="J237" i="96" s="1"/>
  <c r="R236" i="96"/>
  <c r="M236" i="96"/>
  <c r="P236" i="96" s="1"/>
  <c r="G236" i="96"/>
  <c r="J236" i="96" s="1"/>
  <c r="R235" i="96"/>
  <c r="M235" i="96"/>
  <c r="P235" i="96" s="1"/>
  <c r="G235" i="96"/>
  <c r="J235" i="96" s="1"/>
  <c r="R234" i="96"/>
  <c r="M234" i="96"/>
  <c r="P234" i="96" s="1"/>
  <c r="G234" i="96"/>
  <c r="J234" i="96" s="1"/>
  <c r="R233" i="96"/>
  <c r="M233" i="96"/>
  <c r="P233" i="96" s="1"/>
  <c r="E233" i="96"/>
  <c r="G233" i="96" s="1"/>
  <c r="J233" i="96" s="1"/>
  <c r="R232" i="96"/>
  <c r="M232" i="96"/>
  <c r="P232" i="96" s="1"/>
  <c r="E232" i="96"/>
  <c r="G232" i="96" s="1"/>
  <c r="J232" i="96" s="1"/>
  <c r="R231" i="96"/>
  <c r="M231" i="96"/>
  <c r="P231" i="96" s="1"/>
  <c r="E231" i="96"/>
  <c r="G231" i="96" s="1"/>
  <c r="J231" i="96" s="1"/>
  <c r="R230" i="96"/>
  <c r="M230" i="96"/>
  <c r="P230" i="96" s="1"/>
  <c r="E230" i="96"/>
  <c r="G230" i="96" s="1"/>
  <c r="J230" i="96" s="1"/>
  <c r="E238" i="97" s="1"/>
  <c r="G238" i="97" s="1"/>
  <c r="J238" i="97" s="1"/>
  <c r="R229" i="96"/>
  <c r="M229" i="96"/>
  <c r="P229" i="96" s="1"/>
  <c r="E229" i="96"/>
  <c r="G229" i="96" s="1"/>
  <c r="J229" i="96" s="1"/>
  <c r="E237" i="97" s="1"/>
  <c r="G237" i="97" s="1"/>
  <c r="J237" i="97" s="1"/>
  <c r="R228" i="96"/>
  <c r="M228" i="96"/>
  <c r="P228" i="96" s="1"/>
  <c r="G228" i="96"/>
  <c r="J228" i="96" s="1"/>
  <c r="E228" i="96"/>
  <c r="R227" i="96"/>
  <c r="M227" i="96"/>
  <c r="P227" i="96" s="1"/>
  <c r="E227" i="96"/>
  <c r="G227" i="96" s="1"/>
  <c r="J227" i="96" s="1"/>
  <c r="R226" i="96"/>
  <c r="M226" i="96"/>
  <c r="P226" i="96" s="1"/>
  <c r="E226" i="96"/>
  <c r="G226" i="96" s="1"/>
  <c r="J226" i="96" s="1"/>
  <c r="R225" i="96"/>
  <c r="P225" i="96"/>
  <c r="M225" i="96"/>
  <c r="E225" i="96"/>
  <c r="G225" i="96" s="1"/>
  <c r="J225" i="96" s="1"/>
  <c r="R224" i="96"/>
  <c r="M224" i="96"/>
  <c r="E224" i="96"/>
  <c r="G224" i="96" s="1"/>
  <c r="J224" i="96" s="1"/>
  <c r="R223" i="96"/>
  <c r="P223" i="96"/>
  <c r="M223" i="96"/>
  <c r="E223" i="96"/>
  <c r="G223" i="96" s="1"/>
  <c r="J223" i="96" s="1"/>
  <c r="R222" i="96"/>
  <c r="M222" i="96"/>
  <c r="P222" i="96" s="1"/>
  <c r="E222" i="96"/>
  <c r="G222" i="96" s="1"/>
  <c r="J222" i="96" s="1"/>
  <c r="R221" i="96"/>
  <c r="P221" i="96"/>
  <c r="M221" i="96"/>
  <c r="E221" i="96"/>
  <c r="G221" i="96" s="1"/>
  <c r="J221" i="96" s="1"/>
  <c r="R220" i="96"/>
  <c r="M220" i="96"/>
  <c r="P220" i="96" s="1"/>
  <c r="E220" i="96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20" i="106" s="1"/>
  <c r="G220" i="106" s="1"/>
  <c r="J220" i="106" s="1"/>
  <c r="E220" i="107" s="1"/>
  <c r="G220" i="107" s="1"/>
  <c r="J220" i="107" s="1"/>
  <c r="R219" i="96"/>
  <c r="M219" i="96"/>
  <c r="P219" i="96" s="1"/>
  <c r="E219" i="96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219" i="106" s="1"/>
  <c r="G219" i="106" s="1"/>
  <c r="J219" i="106" s="1"/>
  <c r="E219" i="107" s="1"/>
  <c r="G219" i="107" s="1"/>
  <c r="J219" i="107" s="1"/>
  <c r="R218" i="96"/>
  <c r="M218" i="96"/>
  <c r="P218" i="96" s="1"/>
  <c r="E218" i="96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8" i="106" s="1"/>
  <c r="G218" i="106" s="1"/>
  <c r="J218" i="106" s="1"/>
  <c r="E218" i="107" s="1"/>
  <c r="G218" i="107" s="1"/>
  <c r="J218" i="107" s="1"/>
  <c r="R217" i="96"/>
  <c r="M217" i="96"/>
  <c r="P217" i="96" s="1"/>
  <c r="E217" i="96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7" i="106" s="1"/>
  <c r="G217" i="106" s="1"/>
  <c r="J217" i="106" s="1"/>
  <c r="E217" i="107" s="1"/>
  <c r="G217" i="107" s="1"/>
  <c r="J217" i="107" s="1"/>
  <c r="R216" i="96"/>
  <c r="M216" i="96"/>
  <c r="E216" i="96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6" i="107" s="1"/>
  <c r="J216" i="107" s="1"/>
  <c r="R215" i="96"/>
  <c r="M215" i="96"/>
  <c r="P215" i="96" s="1"/>
  <c r="E215" i="96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215" i="106" s="1"/>
  <c r="G215" i="106" s="1"/>
  <c r="J215" i="106" s="1"/>
  <c r="E215" i="107" s="1"/>
  <c r="G215" i="107" s="1"/>
  <c r="J215" i="107" s="1"/>
  <c r="R214" i="96"/>
  <c r="M214" i="96"/>
  <c r="P214" i="96" s="1"/>
  <c r="E214" i="96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14" i="106" s="1"/>
  <c r="G214" i="106" s="1"/>
  <c r="J214" i="106" s="1"/>
  <c r="E214" i="107" s="1"/>
  <c r="G214" i="107" s="1"/>
  <c r="J214" i="107" s="1"/>
  <c r="R213" i="96"/>
  <c r="M213" i="96"/>
  <c r="P213" i="96" s="1"/>
  <c r="E213" i="96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213" i="106" s="1"/>
  <c r="G213" i="106" s="1"/>
  <c r="J213" i="106" s="1"/>
  <c r="E213" i="107" s="1"/>
  <c r="G213" i="107" s="1"/>
  <c r="J213" i="107" s="1"/>
  <c r="R212" i="96"/>
  <c r="M212" i="96"/>
  <c r="E212" i="96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E212" i="102" s="1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2" i="106" s="1"/>
  <c r="G212" i="106" s="1"/>
  <c r="J212" i="106" s="1"/>
  <c r="E212" i="107" s="1"/>
  <c r="G212" i="107" s="1"/>
  <c r="J212" i="107" s="1"/>
  <c r="R211" i="96"/>
  <c r="M211" i="96"/>
  <c r="P211" i="96" s="1"/>
  <c r="E211" i="96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1" i="106" s="1"/>
  <c r="G211" i="106" s="1"/>
  <c r="J211" i="106" s="1"/>
  <c r="E211" i="107" s="1"/>
  <c r="G211" i="107" s="1"/>
  <c r="J211" i="107" s="1"/>
  <c r="R210" i="96"/>
  <c r="M210" i="96"/>
  <c r="P210" i="96" s="1"/>
  <c r="E210" i="96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10" i="106" s="1"/>
  <c r="G210" i="106" s="1"/>
  <c r="J210" i="106" s="1"/>
  <c r="E210" i="107" s="1"/>
  <c r="G210" i="107" s="1"/>
  <c r="J210" i="107" s="1"/>
  <c r="R209" i="96"/>
  <c r="M209" i="96"/>
  <c r="P209" i="96" s="1"/>
  <c r="E209" i="96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209" i="105" s="1"/>
  <c r="J209" i="105" s="1"/>
  <c r="E209" i="106" s="1"/>
  <c r="G209" i="106" s="1"/>
  <c r="J209" i="106" s="1"/>
  <c r="E209" i="107" s="1"/>
  <c r="G209" i="107" s="1"/>
  <c r="J209" i="107" s="1"/>
  <c r="R208" i="96"/>
  <c r="M208" i="96"/>
  <c r="P208" i="96" s="1"/>
  <c r="E208" i="96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8" i="106" s="1"/>
  <c r="G208" i="106" s="1"/>
  <c r="J208" i="106" s="1"/>
  <c r="E208" i="107" s="1"/>
  <c r="G208" i="107" s="1"/>
  <c r="J208" i="107" s="1"/>
  <c r="R207" i="96"/>
  <c r="M207" i="96"/>
  <c r="P207" i="96" s="1"/>
  <c r="E207" i="96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R206" i="96"/>
  <c r="M206" i="96"/>
  <c r="P206" i="96" s="1"/>
  <c r="E206" i="96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R205" i="96"/>
  <c r="M205" i="96"/>
  <c r="P205" i="96" s="1"/>
  <c r="E205" i="96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R204" i="96"/>
  <c r="M204" i="96"/>
  <c r="E204" i="96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R203" i="96"/>
  <c r="M203" i="96"/>
  <c r="P203" i="96" s="1"/>
  <c r="E203" i="96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R202" i="96"/>
  <c r="M202" i="96"/>
  <c r="P202" i="96" s="1"/>
  <c r="E202" i="96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R201" i="96"/>
  <c r="M201" i="96"/>
  <c r="P201" i="96" s="1"/>
  <c r="E201" i="96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R200" i="96"/>
  <c r="M200" i="96"/>
  <c r="E200" i="96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G200" i="105" s="1"/>
  <c r="J200" i="105" s="1"/>
  <c r="E200" i="106" s="1"/>
  <c r="G200" i="106" s="1"/>
  <c r="J200" i="106" s="1"/>
  <c r="E200" i="107" s="1"/>
  <c r="G200" i="107" s="1"/>
  <c r="J200" i="107" s="1"/>
  <c r="R199" i="96"/>
  <c r="M199" i="96"/>
  <c r="P199" i="96" s="1"/>
  <c r="E199" i="96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G199" i="105" s="1"/>
  <c r="J199" i="105" s="1"/>
  <c r="E199" i="106" s="1"/>
  <c r="G199" i="106" s="1"/>
  <c r="J199" i="106" s="1"/>
  <c r="E199" i="107" s="1"/>
  <c r="G199" i="107" s="1"/>
  <c r="J199" i="107" s="1"/>
  <c r="R198" i="96"/>
  <c r="M198" i="96"/>
  <c r="P198" i="96" s="1"/>
  <c r="E198" i="96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G198" i="105" s="1"/>
  <c r="J198" i="105" s="1"/>
  <c r="E198" i="106" s="1"/>
  <c r="G198" i="106" s="1"/>
  <c r="J198" i="106" s="1"/>
  <c r="E198" i="107" s="1"/>
  <c r="G198" i="107" s="1"/>
  <c r="J198" i="107" s="1"/>
  <c r="R197" i="96"/>
  <c r="M197" i="96"/>
  <c r="P197" i="96" s="1"/>
  <c r="E197" i="96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R196" i="96"/>
  <c r="M196" i="96"/>
  <c r="E196" i="96"/>
  <c r="G196" i="96" s="1"/>
  <c r="J196" i="96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R195" i="96"/>
  <c r="M195" i="96"/>
  <c r="P195" i="96" s="1"/>
  <c r="E195" i="96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R194" i="96"/>
  <c r="M194" i="96"/>
  <c r="P194" i="96" s="1"/>
  <c r="E194" i="96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R193" i="96"/>
  <c r="M193" i="96"/>
  <c r="P193" i="96" s="1"/>
  <c r="E193" i="96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R192" i="96"/>
  <c r="M192" i="96"/>
  <c r="P192" i="96" s="1"/>
  <c r="E192" i="96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R191" i="96"/>
  <c r="M191" i="96"/>
  <c r="P191" i="96" s="1"/>
  <c r="E191" i="96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R190" i="96"/>
  <c r="M190" i="96"/>
  <c r="P190" i="96" s="1"/>
  <c r="E190" i="96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R189" i="96"/>
  <c r="P189" i="96"/>
  <c r="M189" i="96"/>
  <c r="E189" i="96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R188" i="96"/>
  <c r="M188" i="96"/>
  <c r="P188" i="96" s="1"/>
  <c r="G188" i="96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E188" i="96"/>
  <c r="R187" i="96"/>
  <c r="M187" i="96"/>
  <c r="P187" i="96" s="1"/>
  <c r="E187" i="96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R186" i="96"/>
  <c r="M186" i="96"/>
  <c r="P186" i="96" s="1"/>
  <c r="E186" i="96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R185" i="96"/>
  <c r="M185" i="96"/>
  <c r="P185" i="96" s="1"/>
  <c r="E185" i="96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R184" i="96"/>
  <c r="M184" i="96"/>
  <c r="P184" i="96" s="1"/>
  <c r="E184" i="96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R183" i="96"/>
  <c r="M183" i="96"/>
  <c r="P183" i="96" s="1"/>
  <c r="E183" i="96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R182" i="96"/>
  <c r="M182" i="96"/>
  <c r="E182" i="96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R181" i="96"/>
  <c r="M181" i="96"/>
  <c r="P181" i="96" s="1"/>
  <c r="E181" i="96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R180" i="96"/>
  <c r="M180" i="96"/>
  <c r="P180" i="96" s="1"/>
  <c r="E180" i="96"/>
  <c r="G180" i="96" s="1"/>
  <c r="J180" i="96" s="1"/>
  <c r="R179" i="96"/>
  <c r="M179" i="96"/>
  <c r="P179" i="96" s="1"/>
  <c r="E179" i="96"/>
  <c r="G179" i="96" s="1"/>
  <c r="J179" i="96" s="1"/>
  <c r="E178" i="97" s="1"/>
  <c r="G178" i="97" s="1"/>
  <c r="J178" i="97" s="1"/>
  <c r="R178" i="96"/>
  <c r="M178" i="96"/>
  <c r="E178" i="96"/>
  <c r="G178" i="96" s="1"/>
  <c r="J178" i="96" s="1"/>
  <c r="R177" i="96"/>
  <c r="M177" i="96"/>
  <c r="P177" i="96" s="1"/>
  <c r="E177" i="96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R176" i="96"/>
  <c r="M176" i="96"/>
  <c r="E176" i="96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R175" i="96"/>
  <c r="M175" i="96"/>
  <c r="P175" i="96" s="1"/>
  <c r="E175" i="96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R174" i="96"/>
  <c r="M174" i="96"/>
  <c r="P174" i="96" s="1"/>
  <c r="E174" i="96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R173" i="96"/>
  <c r="M173" i="96"/>
  <c r="P173" i="96" s="1"/>
  <c r="E173" i="96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R172" i="96"/>
  <c r="M172" i="96"/>
  <c r="P172" i="96" s="1"/>
  <c r="E172" i="96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R171" i="96"/>
  <c r="M171" i="96"/>
  <c r="P171" i="96" s="1"/>
  <c r="E171" i="96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M170" i="96"/>
  <c r="P170" i="96" s="1"/>
  <c r="E170" i="96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70" i="100" s="1"/>
  <c r="G170" i="100" s="1"/>
  <c r="J170" i="100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R169" i="96"/>
  <c r="M169" i="96"/>
  <c r="P169" i="96" s="1"/>
  <c r="E169" i="96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R168" i="96"/>
  <c r="M168" i="96"/>
  <c r="P168" i="96" s="1"/>
  <c r="E168" i="96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R167" i="96"/>
  <c r="M167" i="96"/>
  <c r="P167" i="96" s="1"/>
  <c r="E167" i="96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R166" i="96"/>
  <c r="M166" i="96"/>
  <c r="P166" i="96" s="1"/>
  <c r="E166" i="96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R165" i="96"/>
  <c r="M165" i="96"/>
  <c r="P165" i="96" s="1"/>
  <c r="E165" i="96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R164" i="96"/>
  <c r="M164" i="96"/>
  <c r="P164" i="96" s="1"/>
  <c r="E164" i="96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R163" i="96"/>
  <c r="M163" i="96"/>
  <c r="P163" i="96" s="1"/>
  <c r="E163" i="96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R162" i="96"/>
  <c r="M162" i="96"/>
  <c r="P162" i="96" s="1"/>
  <c r="E162" i="96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R161" i="96"/>
  <c r="M161" i="96"/>
  <c r="P161" i="96" s="1"/>
  <c r="E161" i="96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R160" i="96"/>
  <c r="M160" i="96"/>
  <c r="P160" i="96" s="1"/>
  <c r="G160" i="96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E160" i="96"/>
  <c r="R159" i="96"/>
  <c r="M159" i="96"/>
  <c r="P159" i="96" s="1"/>
  <c r="E159" i="96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R158" i="96"/>
  <c r="M158" i="96"/>
  <c r="M158" i="8" s="1"/>
  <c r="E158" i="96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R157" i="96"/>
  <c r="M157" i="96"/>
  <c r="P157" i="96" s="1"/>
  <c r="E157" i="96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R156" i="96"/>
  <c r="M156" i="96"/>
  <c r="P156" i="96" s="1"/>
  <c r="E156" i="96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R155" i="96"/>
  <c r="M155" i="96"/>
  <c r="P155" i="96" s="1"/>
  <c r="E155" i="96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R154" i="96"/>
  <c r="M154" i="96"/>
  <c r="P154" i="96" s="1"/>
  <c r="E154" i="96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R153" i="96"/>
  <c r="M153" i="96"/>
  <c r="P153" i="96" s="1"/>
  <c r="E153" i="96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R152" i="96"/>
  <c r="M152" i="96"/>
  <c r="P152" i="96" s="1"/>
  <c r="E152" i="96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R151" i="96"/>
  <c r="M151" i="96"/>
  <c r="P151" i="96" s="1"/>
  <c r="E151" i="96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R150" i="96"/>
  <c r="M150" i="96"/>
  <c r="P150" i="96" s="1"/>
  <c r="E150" i="96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R149" i="96"/>
  <c r="M149" i="96"/>
  <c r="P149" i="96" s="1"/>
  <c r="E149" i="96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R148" i="96"/>
  <c r="M148" i="96"/>
  <c r="P148" i="96" s="1"/>
  <c r="E148" i="96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R147" i="96"/>
  <c r="M147" i="96"/>
  <c r="P147" i="96" s="1"/>
  <c r="E147" i="96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R146" i="96"/>
  <c r="M146" i="96"/>
  <c r="P146" i="96" s="1"/>
  <c r="E146" i="96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R145" i="96"/>
  <c r="M145" i="96"/>
  <c r="P145" i="96" s="1"/>
  <c r="E145" i="96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R144" i="96"/>
  <c r="M144" i="96"/>
  <c r="E144" i="96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R143" i="96"/>
  <c r="M143" i="96"/>
  <c r="P143" i="96" s="1"/>
  <c r="E143" i="96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R142" i="96"/>
  <c r="M142" i="96"/>
  <c r="P142" i="96" s="1"/>
  <c r="E142" i="96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R141" i="96"/>
  <c r="M141" i="96"/>
  <c r="P141" i="96" s="1"/>
  <c r="E141" i="96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R140" i="96"/>
  <c r="M140" i="96"/>
  <c r="E140" i="96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R139" i="96"/>
  <c r="M139" i="96"/>
  <c r="P139" i="96" s="1"/>
  <c r="E139" i="96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R138" i="96"/>
  <c r="M138" i="96"/>
  <c r="P138" i="96" s="1"/>
  <c r="E138" i="96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R137" i="96"/>
  <c r="M137" i="96"/>
  <c r="P137" i="96" s="1"/>
  <c r="E137" i="96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R136" i="96"/>
  <c r="M136" i="96"/>
  <c r="E136" i="96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R135" i="96"/>
  <c r="M135" i="96"/>
  <c r="P135" i="96" s="1"/>
  <c r="E135" i="96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G135" i="105" s="1"/>
  <c r="J135" i="105" s="1"/>
  <c r="E135" i="106" s="1"/>
  <c r="G135" i="106" s="1"/>
  <c r="J135" i="106" s="1"/>
  <c r="E135" i="107" s="1"/>
  <c r="G135" i="107" s="1"/>
  <c r="J135" i="107" s="1"/>
  <c r="R134" i="96"/>
  <c r="M134" i="96"/>
  <c r="M134" i="8" s="1"/>
  <c r="E134" i="96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R133" i="96"/>
  <c r="M133" i="96"/>
  <c r="P133" i="96" s="1"/>
  <c r="E133" i="96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R132" i="96"/>
  <c r="M132" i="96"/>
  <c r="P132" i="96" s="1"/>
  <c r="E132" i="96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R131" i="96"/>
  <c r="M131" i="96"/>
  <c r="P131" i="96" s="1"/>
  <c r="E131" i="96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R130" i="96"/>
  <c r="M130" i="96"/>
  <c r="E130" i="96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R129" i="96"/>
  <c r="M129" i="96"/>
  <c r="P129" i="96" s="1"/>
  <c r="E129" i="96"/>
  <c r="G129" i="96" s="1"/>
  <c r="J129" i="96" s="1"/>
  <c r="R128" i="96"/>
  <c r="M128" i="96"/>
  <c r="P128" i="96" s="1"/>
  <c r="E128" i="96"/>
  <c r="G128" i="96" s="1"/>
  <c r="J128" i="96" s="1"/>
  <c r="R127" i="96"/>
  <c r="M127" i="96"/>
  <c r="P127" i="96" s="1"/>
  <c r="E127" i="96"/>
  <c r="G127" i="96" s="1"/>
  <c r="J127" i="96" s="1"/>
  <c r="R126" i="96"/>
  <c r="M126" i="96"/>
  <c r="E126" i="96"/>
  <c r="G126" i="96" s="1"/>
  <c r="J126" i="96" s="1"/>
  <c r="R125" i="96"/>
  <c r="M125" i="96"/>
  <c r="P125" i="96" s="1"/>
  <c r="E125" i="96"/>
  <c r="G125" i="96" s="1"/>
  <c r="J125" i="96" s="1"/>
  <c r="E125" i="97" s="1"/>
  <c r="G125" i="97" s="1"/>
  <c r="J125" i="97" s="1"/>
  <c r="R124" i="96"/>
  <c r="M124" i="96"/>
  <c r="E124" i="96"/>
  <c r="G124" i="96" s="1"/>
  <c r="J124" i="96" s="1"/>
  <c r="R123" i="96"/>
  <c r="M123" i="96"/>
  <c r="P123" i="96" s="1"/>
  <c r="E123" i="96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P122" i="96"/>
  <c r="M122" i="96"/>
  <c r="E122" i="96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22" i="100" s="1"/>
  <c r="G122" i="100" s="1"/>
  <c r="J122" i="100" s="1"/>
  <c r="E122" i="101" s="1"/>
  <c r="G122" i="101" s="1"/>
  <c r="J122" i="101" s="1"/>
  <c r="E122" i="102" s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R121" i="96"/>
  <c r="P121" i="96"/>
  <c r="M121" i="96"/>
  <c r="E121" i="96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R120" i="96"/>
  <c r="P120" i="96"/>
  <c r="M120" i="96"/>
  <c r="E120" i="96"/>
  <c r="G120" i="96" s="1"/>
  <c r="J120" i="96" s="1"/>
  <c r="E120" i="97" s="1"/>
  <c r="G120" i="97" s="1"/>
  <c r="J120" i="97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R119" i="96"/>
  <c r="P119" i="96"/>
  <c r="M119" i="96"/>
  <c r="E119" i="96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R118" i="96"/>
  <c r="P118" i="96"/>
  <c r="M118" i="96"/>
  <c r="E118" i="96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R117" i="96"/>
  <c r="P117" i="96"/>
  <c r="M117" i="96"/>
  <c r="E117" i="96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R116" i="96"/>
  <c r="P116" i="96"/>
  <c r="M116" i="96"/>
  <c r="E116" i="96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R115" i="96"/>
  <c r="P115" i="96"/>
  <c r="M115" i="96"/>
  <c r="E115" i="96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R114" i="96"/>
  <c r="P114" i="96"/>
  <c r="M114" i="96"/>
  <c r="E114" i="96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R113" i="96"/>
  <c r="P113" i="96"/>
  <c r="M113" i="96"/>
  <c r="E113" i="96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R112" i="96"/>
  <c r="P112" i="96"/>
  <c r="M112" i="96"/>
  <c r="E112" i="96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R111" i="96"/>
  <c r="P111" i="96"/>
  <c r="M111" i="96"/>
  <c r="E111" i="96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R110" i="96"/>
  <c r="P110" i="96"/>
  <c r="M110" i="96"/>
  <c r="E110" i="96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R109" i="96"/>
  <c r="P109" i="96"/>
  <c r="M109" i="96"/>
  <c r="E109" i="96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R108" i="96"/>
  <c r="M108" i="96"/>
  <c r="P108" i="96" s="1"/>
  <c r="E108" i="96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P107" i="96"/>
  <c r="M107" i="96"/>
  <c r="E107" i="96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107" i="100" s="1"/>
  <c r="G107" i="100" s="1"/>
  <c r="J107" i="100" s="1"/>
  <c r="E107" i="101" s="1"/>
  <c r="G107" i="101" s="1"/>
  <c r="J107" i="101" s="1"/>
  <c r="E107" i="102" s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R106" i="96"/>
  <c r="M106" i="96"/>
  <c r="P106" i="96" s="1"/>
  <c r="E106" i="96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R105" i="96"/>
  <c r="M105" i="96"/>
  <c r="P105" i="96" s="1"/>
  <c r="E105" i="96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R104" i="96"/>
  <c r="M104" i="96"/>
  <c r="P104" i="96" s="1"/>
  <c r="E104" i="96"/>
  <c r="G104" i="96" s="1"/>
  <c r="J104" i="96" s="1"/>
  <c r="E104" i="97" s="1"/>
  <c r="G104" i="97" s="1"/>
  <c r="J104" i="97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R103" i="96"/>
  <c r="M103" i="96"/>
  <c r="P103" i="96" s="1"/>
  <c r="E103" i="96"/>
  <c r="G103" i="96" s="1"/>
  <c r="J103" i="96" s="1"/>
  <c r="E103" i="97" s="1"/>
  <c r="G103" i="97" s="1"/>
  <c r="J103" i="97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G103" i="105" s="1"/>
  <c r="J103" i="105" s="1"/>
  <c r="E103" i="106" s="1"/>
  <c r="G103" i="106" s="1"/>
  <c r="J103" i="106" s="1"/>
  <c r="E103" i="107" s="1"/>
  <c r="G103" i="107" s="1"/>
  <c r="J103" i="107" s="1"/>
  <c r="P102" i="96"/>
  <c r="M102" i="96"/>
  <c r="R101" i="96"/>
  <c r="M101" i="96"/>
  <c r="P101" i="96" s="1"/>
  <c r="R100" i="96"/>
  <c r="M100" i="96"/>
  <c r="P100" i="96" s="1"/>
  <c r="R99" i="96"/>
  <c r="P99" i="96"/>
  <c r="M99" i="96"/>
  <c r="R98" i="96"/>
  <c r="M98" i="96"/>
  <c r="P98" i="96" s="1"/>
  <c r="R97" i="96"/>
  <c r="M97" i="96"/>
  <c r="P97" i="96" s="1"/>
  <c r="R96" i="96"/>
  <c r="M96" i="96"/>
  <c r="P96" i="96" s="1"/>
  <c r="E96" i="96"/>
  <c r="G96" i="96" s="1"/>
  <c r="J96" i="96" s="1"/>
  <c r="E96" i="97" s="1"/>
  <c r="G96" i="97" s="1"/>
  <c r="J96" i="97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R95" i="96"/>
  <c r="M95" i="96"/>
  <c r="R94" i="96"/>
  <c r="M94" i="96"/>
  <c r="P94" i="96" s="1"/>
  <c r="R93" i="96"/>
  <c r="P93" i="96"/>
  <c r="M93" i="96"/>
  <c r="R92" i="96"/>
  <c r="M92" i="96"/>
  <c r="M92" i="8" s="1"/>
  <c r="R90" i="96"/>
  <c r="M90" i="96"/>
  <c r="P90" i="96" s="1"/>
  <c r="R89" i="96"/>
  <c r="M89" i="96"/>
  <c r="P89" i="96" s="1"/>
  <c r="R88" i="96"/>
  <c r="P88" i="96"/>
  <c r="M88" i="96"/>
  <c r="R87" i="96"/>
  <c r="M87" i="96"/>
  <c r="P87" i="96" s="1"/>
  <c r="R86" i="96"/>
  <c r="M86" i="96"/>
  <c r="P86" i="96" s="1"/>
  <c r="R85" i="96"/>
  <c r="P85" i="96"/>
  <c r="M85" i="96"/>
  <c r="R84" i="96"/>
  <c r="M84" i="96"/>
  <c r="P84" i="96" s="1"/>
  <c r="R83" i="96"/>
  <c r="M83" i="96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P77" i="96"/>
  <c r="M77" i="96"/>
  <c r="R76" i="96"/>
  <c r="M76" i="96"/>
  <c r="P76" i="96" s="1"/>
  <c r="E76" i="96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M75" i="96"/>
  <c r="P75" i="96" s="1"/>
  <c r="R74" i="96"/>
  <c r="P74" i="96"/>
  <c r="M74" i="96"/>
  <c r="R73" i="96"/>
  <c r="M73" i="96"/>
  <c r="P73" i="96" s="1"/>
  <c r="R72" i="96"/>
  <c r="M72" i="96"/>
  <c r="P72" i="96" s="1"/>
  <c r="R71" i="96"/>
  <c r="P71" i="96"/>
  <c r="M71" i="96"/>
  <c r="R70" i="96"/>
  <c r="M70" i="96"/>
  <c r="P70" i="96" s="1"/>
  <c r="R69" i="96"/>
  <c r="M69" i="96"/>
  <c r="R68" i="96"/>
  <c r="M68" i="96"/>
  <c r="P68" i="96" s="1"/>
  <c r="R67" i="96"/>
  <c r="P67" i="96"/>
  <c r="M67" i="96"/>
  <c r="R66" i="96"/>
  <c r="M66" i="96"/>
  <c r="P66" i="96" s="1"/>
  <c r="E66" i="96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R65" i="96"/>
  <c r="M65" i="96"/>
  <c r="P65" i="96" s="1"/>
  <c r="E65" i="96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R64" i="96"/>
  <c r="M64" i="96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P59" i="96"/>
  <c r="M59" i="96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P50" i="96"/>
  <c r="M50" i="96"/>
  <c r="R49" i="96"/>
  <c r="M49" i="96"/>
  <c r="P49" i="96" s="1"/>
  <c r="R48" i="96"/>
  <c r="M48" i="96"/>
  <c r="P48" i="96" s="1"/>
  <c r="R47" i="96"/>
  <c r="P47" i="96"/>
  <c r="M47" i="96"/>
  <c r="E47" i="96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R46" i="96"/>
  <c r="P46" i="96"/>
  <c r="M46" i="96"/>
  <c r="M45" i="96"/>
  <c r="R44" i="96"/>
  <c r="M44" i="96"/>
  <c r="P44" i="96" s="1"/>
  <c r="R43" i="96"/>
  <c r="P43" i="96"/>
  <c r="M43" i="96"/>
  <c r="R42" i="96"/>
  <c r="M42" i="96"/>
  <c r="P42" i="96" s="1"/>
  <c r="R41" i="96"/>
  <c r="P41" i="96"/>
  <c r="M41" i="96"/>
  <c r="E41" i="96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R40" i="96"/>
  <c r="M40" i="96"/>
  <c r="P40" i="96" s="1"/>
  <c r="E40" i="96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R39" i="96"/>
  <c r="M39" i="96"/>
  <c r="P39" i="96" s="1"/>
  <c r="E39" i="96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R38" i="96"/>
  <c r="M38" i="96"/>
  <c r="P38" i="96" s="1"/>
  <c r="R37" i="96"/>
  <c r="M37" i="96"/>
  <c r="P37" i="96" s="1"/>
  <c r="R36" i="96"/>
  <c r="M36" i="96"/>
  <c r="P36" i="96" s="1"/>
  <c r="R35" i="96"/>
  <c r="P35" i="96"/>
  <c r="M35" i="96"/>
  <c r="R34" i="96"/>
  <c r="M34" i="96"/>
  <c r="P34" i="96" s="1"/>
  <c r="R33" i="96"/>
  <c r="M33" i="96"/>
  <c r="P33" i="96" s="1"/>
  <c r="R32" i="96"/>
  <c r="P32" i="96"/>
  <c r="M32" i="96"/>
  <c r="R31" i="96"/>
  <c r="M31" i="96"/>
  <c r="P31" i="96" s="1"/>
  <c r="R30" i="96"/>
  <c r="M30" i="96"/>
  <c r="P30" i="96" s="1"/>
  <c r="R29" i="96"/>
  <c r="M29" i="96"/>
  <c r="P29" i="96" s="1"/>
  <c r="R28" i="96"/>
  <c r="P28" i="96"/>
  <c r="M28" i="96"/>
  <c r="E28" i="96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R27" i="96"/>
  <c r="P27" i="96"/>
  <c r="M27" i="96"/>
  <c r="R26" i="96"/>
  <c r="M26" i="96"/>
  <c r="P26" i="96" s="1"/>
  <c r="R25" i="96"/>
  <c r="M25" i="96"/>
  <c r="R24" i="96"/>
  <c r="M24" i="96"/>
  <c r="P24" i="96" s="1"/>
  <c r="R23" i="96"/>
  <c r="P23" i="96"/>
  <c r="M23" i="96"/>
  <c r="R22" i="96"/>
  <c r="M22" i="96"/>
  <c r="E22" i="96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R21" i="96"/>
  <c r="P21" i="96"/>
  <c r="M21" i="96"/>
  <c r="R20" i="96"/>
  <c r="M20" i="96"/>
  <c r="R19" i="96"/>
  <c r="M19" i="96"/>
  <c r="P19" i="96" s="1"/>
  <c r="R18" i="96"/>
  <c r="P18" i="96"/>
  <c r="M18" i="96"/>
  <c r="E18" i="96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R17" i="96"/>
  <c r="P17" i="96"/>
  <c r="M17" i="96"/>
  <c r="R16" i="96"/>
  <c r="M16" i="96"/>
  <c r="P16" i="96" s="1"/>
  <c r="R15" i="96"/>
  <c r="M15" i="96"/>
  <c r="P15" i="96" s="1"/>
  <c r="R14" i="96"/>
  <c r="P14" i="96"/>
  <c r="M14" i="96"/>
  <c r="E14" i="96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R13" i="96"/>
  <c r="P13" i="96"/>
  <c r="M13" i="96"/>
  <c r="R12" i="96"/>
  <c r="M12" i="96"/>
  <c r="P12" i="96" s="1"/>
  <c r="R11" i="96"/>
  <c r="M11" i="96"/>
  <c r="P11" i="96" s="1"/>
  <c r="E11" i="96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E5" i="96"/>
  <c r="G5" i="96" s="1"/>
  <c r="J5" i="96" s="1"/>
  <c r="E5" i="97" s="1"/>
  <c r="G5" i="97" s="1"/>
  <c r="J5" i="97" s="1"/>
  <c r="E5" i="98" s="1"/>
  <c r="G5" i="98" s="1"/>
  <c r="J5" i="98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N247" i="95"/>
  <c r="S23" i="8" s="1"/>
  <c r="N244" i="95"/>
  <c r="M241" i="95"/>
  <c r="R239" i="95"/>
  <c r="M239" i="95"/>
  <c r="P239" i="95" s="1"/>
  <c r="G239" i="95"/>
  <c r="E239" i="95"/>
  <c r="R238" i="95"/>
  <c r="M238" i="95"/>
  <c r="P238" i="95" s="1"/>
  <c r="G238" i="95"/>
  <c r="E238" i="95"/>
  <c r="R237" i="95"/>
  <c r="M237" i="95"/>
  <c r="P237" i="95" s="1"/>
  <c r="G237" i="95"/>
  <c r="E237" i="95"/>
  <c r="R236" i="95"/>
  <c r="M236" i="95"/>
  <c r="G236" i="95"/>
  <c r="E236" i="95"/>
  <c r="R235" i="95"/>
  <c r="M235" i="95"/>
  <c r="P235" i="95" s="1"/>
  <c r="G235" i="95"/>
  <c r="E235" i="95"/>
  <c r="R234" i="95"/>
  <c r="M234" i="95"/>
  <c r="P234" i="95" s="1"/>
  <c r="G234" i="95"/>
  <c r="E234" i="95"/>
  <c r="R233" i="95"/>
  <c r="M233" i="95"/>
  <c r="G233" i="95"/>
  <c r="R232" i="95"/>
  <c r="M232" i="95"/>
  <c r="P232" i="95" s="1"/>
  <c r="G232" i="95"/>
  <c r="R231" i="95"/>
  <c r="M231" i="95"/>
  <c r="P231" i="95" s="1"/>
  <c r="G231" i="95"/>
  <c r="R230" i="95"/>
  <c r="M230" i="95"/>
  <c r="P230" i="95" s="1"/>
  <c r="G230" i="95"/>
  <c r="R229" i="95"/>
  <c r="M229" i="95"/>
  <c r="P229" i="95" s="1"/>
  <c r="G229" i="95"/>
  <c r="E229" i="95"/>
  <c r="R228" i="95"/>
  <c r="M228" i="95"/>
  <c r="P228" i="95" s="1"/>
  <c r="G228" i="95"/>
  <c r="E228" i="95"/>
  <c r="R227" i="95"/>
  <c r="M227" i="95"/>
  <c r="G227" i="95"/>
  <c r="E227" i="95"/>
  <c r="R226" i="95"/>
  <c r="M226" i="95"/>
  <c r="P226" i="95" s="1"/>
  <c r="G226" i="95"/>
  <c r="E226" i="95"/>
  <c r="R225" i="95"/>
  <c r="M225" i="95"/>
  <c r="P225" i="95" s="1"/>
  <c r="G225" i="95"/>
  <c r="E225" i="95"/>
  <c r="R224" i="95"/>
  <c r="M224" i="95"/>
  <c r="P224" i="95" s="1"/>
  <c r="G224" i="95"/>
  <c r="E224" i="95"/>
  <c r="R223" i="95"/>
  <c r="M223" i="95"/>
  <c r="P223" i="95" s="1"/>
  <c r="G223" i="95"/>
  <c r="E223" i="95"/>
  <c r="R222" i="95"/>
  <c r="M222" i="95"/>
  <c r="P222" i="95" s="1"/>
  <c r="G222" i="95"/>
  <c r="E222" i="95"/>
  <c r="R221" i="95"/>
  <c r="M221" i="95"/>
  <c r="P221" i="95" s="1"/>
  <c r="G221" i="95"/>
  <c r="E221" i="95"/>
  <c r="R220" i="95"/>
  <c r="M220" i="95"/>
  <c r="G220" i="95"/>
  <c r="E220" i="95"/>
  <c r="R219" i="95"/>
  <c r="M219" i="95"/>
  <c r="G219" i="95"/>
  <c r="E219" i="95"/>
  <c r="R218" i="95"/>
  <c r="M218" i="95"/>
  <c r="G218" i="95"/>
  <c r="E218" i="95"/>
  <c r="R217" i="95"/>
  <c r="M217" i="95"/>
  <c r="P217" i="95" s="1"/>
  <c r="G217" i="95"/>
  <c r="E217" i="95"/>
  <c r="R216" i="95"/>
  <c r="M216" i="95"/>
  <c r="P216" i="95" s="1"/>
  <c r="G216" i="95"/>
  <c r="E216" i="95"/>
  <c r="R215" i="95"/>
  <c r="M215" i="95"/>
  <c r="P215" i="95" s="1"/>
  <c r="G215" i="95"/>
  <c r="E215" i="95"/>
  <c r="R214" i="95"/>
  <c r="M214" i="95"/>
  <c r="P214" i="95" s="1"/>
  <c r="G214" i="95"/>
  <c r="E214" i="95"/>
  <c r="R213" i="95"/>
  <c r="M213" i="95"/>
  <c r="G213" i="95"/>
  <c r="E213" i="95"/>
  <c r="R212" i="95"/>
  <c r="M212" i="95"/>
  <c r="P212" i="95" s="1"/>
  <c r="G212" i="95"/>
  <c r="E212" i="95"/>
  <c r="R211" i="95"/>
  <c r="M211" i="95"/>
  <c r="G211" i="95"/>
  <c r="E211" i="95"/>
  <c r="R210" i="95"/>
  <c r="M210" i="95"/>
  <c r="P210" i="95" s="1"/>
  <c r="G210" i="95"/>
  <c r="E210" i="95"/>
  <c r="R209" i="95"/>
  <c r="M209" i="95"/>
  <c r="P209" i="95" s="1"/>
  <c r="G209" i="95"/>
  <c r="E209" i="95"/>
  <c r="R208" i="95"/>
  <c r="M208" i="95"/>
  <c r="G208" i="95"/>
  <c r="E208" i="95"/>
  <c r="R207" i="95"/>
  <c r="M207" i="95"/>
  <c r="P207" i="95" s="1"/>
  <c r="G207" i="95"/>
  <c r="E207" i="95"/>
  <c r="R206" i="95"/>
  <c r="M206" i="95"/>
  <c r="G206" i="95"/>
  <c r="E206" i="95"/>
  <c r="R205" i="95"/>
  <c r="M205" i="95"/>
  <c r="P205" i="95" s="1"/>
  <c r="G205" i="95"/>
  <c r="E205" i="95"/>
  <c r="R204" i="95"/>
  <c r="M204" i="95"/>
  <c r="P204" i="95" s="1"/>
  <c r="G204" i="95"/>
  <c r="E204" i="95"/>
  <c r="R203" i="95"/>
  <c r="M203" i="95"/>
  <c r="G203" i="95"/>
  <c r="E203" i="95"/>
  <c r="R202" i="95"/>
  <c r="M202" i="95"/>
  <c r="P202" i="95" s="1"/>
  <c r="G202" i="95"/>
  <c r="E202" i="95"/>
  <c r="R201" i="95"/>
  <c r="M201" i="95"/>
  <c r="G201" i="95"/>
  <c r="E201" i="95"/>
  <c r="R200" i="95"/>
  <c r="M200" i="95"/>
  <c r="P200" i="95" s="1"/>
  <c r="G200" i="95"/>
  <c r="E200" i="95"/>
  <c r="R199" i="95"/>
  <c r="M199" i="95"/>
  <c r="G199" i="95"/>
  <c r="E199" i="95"/>
  <c r="R198" i="95"/>
  <c r="P198" i="95"/>
  <c r="M198" i="95"/>
  <c r="G198" i="95"/>
  <c r="E198" i="95"/>
  <c r="R197" i="95"/>
  <c r="M197" i="95"/>
  <c r="P197" i="95" s="1"/>
  <c r="G197" i="95"/>
  <c r="E197" i="95"/>
  <c r="R196" i="95"/>
  <c r="M196" i="95"/>
  <c r="P196" i="95" s="1"/>
  <c r="G196" i="95"/>
  <c r="E196" i="95"/>
  <c r="R195" i="95"/>
  <c r="M195" i="95"/>
  <c r="G195" i="95"/>
  <c r="E195" i="95"/>
  <c r="R194" i="95"/>
  <c r="M194" i="95"/>
  <c r="G194" i="95"/>
  <c r="E194" i="95"/>
  <c r="R193" i="95"/>
  <c r="M193" i="95"/>
  <c r="P193" i="95" s="1"/>
  <c r="G193" i="95"/>
  <c r="E193" i="95"/>
  <c r="R192" i="95"/>
  <c r="M192" i="95"/>
  <c r="G192" i="95"/>
  <c r="E192" i="95"/>
  <c r="R191" i="95"/>
  <c r="M191" i="95"/>
  <c r="G191" i="95"/>
  <c r="E191" i="95"/>
  <c r="R190" i="95"/>
  <c r="M190" i="95"/>
  <c r="G190" i="95"/>
  <c r="E190" i="95"/>
  <c r="R189" i="95"/>
  <c r="M189" i="95"/>
  <c r="G189" i="95"/>
  <c r="E189" i="95"/>
  <c r="R188" i="95"/>
  <c r="M188" i="95"/>
  <c r="P188" i="95" s="1"/>
  <c r="G188" i="95"/>
  <c r="E188" i="95"/>
  <c r="R187" i="95"/>
  <c r="M187" i="95"/>
  <c r="G187" i="95"/>
  <c r="E187" i="95"/>
  <c r="R186" i="95"/>
  <c r="M186" i="95"/>
  <c r="P186" i="95" s="1"/>
  <c r="G186" i="95"/>
  <c r="E186" i="95"/>
  <c r="R185" i="95"/>
  <c r="M185" i="95"/>
  <c r="M185" i="8" s="1"/>
  <c r="G185" i="95"/>
  <c r="E185" i="95"/>
  <c r="R184" i="95"/>
  <c r="M184" i="95"/>
  <c r="G184" i="95"/>
  <c r="E184" i="95"/>
  <c r="R183" i="95"/>
  <c r="M183" i="95"/>
  <c r="P183" i="95" s="1"/>
  <c r="G183" i="95"/>
  <c r="R182" i="95"/>
  <c r="M182" i="95"/>
  <c r="P182" i="95" s="1"/>
  <c r="G182" i="95"/>
  <c r="E182" i="95"/>
  <c r="R181" i="95"/>
  <c r="M181" i="95"/>
  <c r="P181" i="95" s="1"/>
  <c r="G181" i="95"/>
  <c r="E181" i="95"/>
  <c r="R180" i="95"/>
  <c r="M180" i="95"/>
  <c r="G180" i="95"/>
  <c r="E180" i="95"/>
  <c r="R179" i="95"/>
  <c r="M179" i="95"/>
  <c r="P179" i="95" s="1"/>
  <c r="G179" i="95"/>
  <c r="E179" i="95"/>
  <c r="R178" i="95"/>
  <c r="M178" i="95"/>
  <c r="P178" i="95" s="1"/>
  <c r="G178" i="95"/>
  <c r="E178" i="95"/>
  <c r="R177" i="95"/>
  <c r="M177" i="95"/>
  <c r="G177" i="95"/>
  <c r="E177" i="95"/>
  <c r="R176" i="95"/>
  <c r="M176" i="95"/>
  <c r="P176" i="95" s="1"/>
  <c r="G176" i="95"/>
  <c r="E176" i="95"/>
  <c r="R175" i="95"/>
  <c r="M175" i="95"/>
  <c r="G175" i="95"/>
  <c r="E175" i="95"/>
  <c r="R174" i="95"/>
  <c r="M174" i="95"/>
  <c r="P174" i="95" s="1"/>
  <c r="G174" i="95"/>
  <c r="E174" i="95"/>
  <c r="R173" i="95"/>
  <c r="M173" i="95"/>
  <c r="G173" i="95"/>
  <c r="E173" i="95"/>
  <c r="R172" i="95"/>
  <c r="M172" i="95"/>
  <c r="P172" i="95" s="1"/>
  <c r="G172" i="95"/>
  <c r="R171" i="95"/>
  <c r="M171" i="95"/>
  <c r="G171" i="95"/>
  <c r="E171" i="95"/>
  <c r="M170" i="95"/>
  <c r="P170" i="95" s="1"/>
  <c r="G170" i="95"/>
  <c r="E170" i="95"/>
  <c r="R169" i="95"/>
  <c r="M169" i="95"/>
  <c r="P169" i="95" s="1"/>
  <c r="G169" i="95"/>
  <c r="E169" i="95"/>
  <c r="R168" i="95"/>
  <c r="M168" i="95"/>
  <c r="G168" i="95"/>
  <c r="E168" i="95"/>
  <c r="R167" i="95"/>
  <c r="M167" i="95"/>
  <c r="P167" i="95" s="1"/>
  <c r="G167" i="95"/>
  <c r="E167" i="95"/>
  <c r="R166" i="95"/>
  <c r="M166" i="95"/>
  <c r="P166" i="95" s="1"/>
  <c r="G166" i="95"/>
  <c r="E166" i="95"/>
  <c r="R165" i="95"/>
  <c r="M165" i="95"/>
  <c r="P165" i="95" s="1"/>
  <c r="G165" i="95"/>
  <c r="E165" i="95"/>
  <c r="R164" i="95"/>
  <c r="M164" i="95"/>
  <c r="G164" i="95"/>
  <c r="E164" i="95"/>
  <c r="R163" i="95"/>
  <c r="M163" i="95"/>
  <c r="P163" i="95" s="1"/>
  <c r="G163" i="95"/>
  <c r="E163" i="95"/>
  <c r="R162" i="95"/>
  <c r="M162" i="95"/>
  <c r="P162" i="95" s="1"/>
  <c r="G162" i="95"/>
  <c r="E162" i="95"/>
  <c r="R161" i="95"/>
  <c r="M161" i="95"/>
  <c r="G161" i="95"/>
  <c r="E161" i="95"/>
  <c r="R160" i="95"/>
  <c r="M160" i="95"/>
  <c r="P160" i="95" s="1"/>
  <c r="G160" i="95"/>
  <c r="E160" i="95"/>
  <c r="R159" i="95"/>
  <c r="M159" i="95"/>
  <c r="P159" i="95" s="1"/>
  <c r="G159" i="95"/>
  <c r="E159" i="95"/>
  <c r="R158" i="95"/>
  <c r="M158" i="95"/>
  <c r="P158" i="95" s="1"/>
  <c r="G158" i="95"/>
  <c r="E158" i="95"/>
  <c r="R157" i="95"/>
  <c r="M157" i="95"/>
  <c r="P157" i="95" s="1"/>
  <c r="G157" i="95"/>
  <c r="E157" i="95"/>
  <c r="R156" i="95"/>
  <c r="M156" i="95"/>
  <c r="G156" i="95"/>
  <c r="E156" i="95"/>
  <c r="R155" i="95"/>
  <c r="M155" i="95"/>
  <c r="P155" i="95" s="1"/>
  <c r="G155" i="95"/>
  <c r="E155" i="95"/>
  <c r="R154" i="95"/>
  <c r="M154" i="95"/>
  <c r="G154" i="95"/>
  <c r="E154" i="95"/>
  <c r="R153" i="95"/>
  <c r="M153" i="95"/>
  <c r="P153" i="95" s="1"/>
  <c r="G153" i="95"/>
  <c r="E153" i="95"/>
  <c r="R152" i="95"/>
  <c r="M152" i="95"/>
  <c r="G152" i="95"/>
  <c r="E152" i="95"/>
  <c r="R151" i="95"/>
  <c r="M151" i="95"/>
  <c r="P151" i="95" s="1"/>
  <c r="G151" i="95"/>
  <c r="E151" i="95"/>
  <c r="R150" i="95"/>
  <c r="M150" i="95"/>
  <c r="P150" i="95" s="1"/>
  <c r="G150" i="95"/>
  <c r="E150" i="95"/>
  <c r="R149" i="95"/>
  <c r="M149" i="95"/>
  <c r="P149" i="95" s="1"/>
  <c r="G149" i="95"/>
  <c r="E149" i="95"/>
  <c r="R148" i="95"/>
  <c r="M148" i="95"/>
  <c r="G148" i="95"/>
  <c r="E148" i="95"/>
  <c r="R147" i="95"/>
  <c r="M147" i="95"/>
  <c r="P147" i="95" s="1"/>
  <c r="G147" i="95"/>
  <c r="E147" i="95"/>
  <c r="R146" i="95"/>
  <c r="M146" i="95"/>
  <c r="P146" i="95" s="1"/>
  <c r="G146" i="95"/>
  <c r="E146" i="95"/>
  <c r="R145" i="95"/>
  <c r="M145" i="95"/>
  <c r="G145" i="95"/>
  <c r="E145" i="95"/>
  <c r="R144" i="95"/>
  <c r="P144" i="95"/>
  <c r="M144" i="95"/>
  <c r="G144" i="95"/>
  <c r="E144" i="95"/>
  <c r="R143" i="95"/>
  <c r="M143" i="95"/>
  <c r="P143" i="95" s="1"/>
  <c r="G143" i="95"/>
  <c r="E143" i="95"/>
  <c r="R142" i="95"/>
  <c r="M142" i="95"/>
  <c r="P142" i="95" s="1"/>
  <c r="G142" i="95"/>
  <c r="E142" i="95"/>
  <c r="R141" i="95"/>
  <c r="M141" i="95"/>
  <c r="P141" i="95" s="1"/>
  <c r="G141" i="95"/>
  <c r="E141" i="95"/>
  <c r="R140" i="95"/>
  <c r="M140" i="95"/>
  <c r="P140" i="95" s="1"/>
  <c r="G140" i="95"/>
  <c r="E140" i="95"/>
  <c r="R139" i="95"/>
  <c r="M139" i="95"/>
  <c r="P139" i="95" s="1"/>
  <c r="G139" i="95"/>
  <c r="E139" i="95"/>
  <c r="R138" i="95"/>
  <c r="M138" i="95"/>
  <c r="G138" i="95"/>
  <c r="E138" i="95"/>
  <c r="R137" i="95"/>
  <c r="M137" i="95"/>
  <c r="G137" i="95"/>
  <c r="E137" i="95"/>
  <c r="R136" i="95"/>
  <c r="M136" i="95"/>
  <c r="P136" i="95" s="1"/>
  <c r="G136" i="95"/>
  <c r="E136" i="95"/>
  <c r="R135" i="95"/>
  <c r="M135" i="95"/>
  <c r="G135" i="95"/>
  <c r="E135" i="95"/>
  <c r="R134" i="95"/>
  <c r="M134" i="95"/>
  <c r="P134" i="95" s="1"/>
  <c r="G134" i="95"/>
  <c r="E134" i="95"/>
  <c r="R133" i="95"/>
  <c r="M133" i="95"/>
  <c r="P133" i="95" s="1"/>
  <c r="G133" i="95"/>
  <c r="E133" i="95"/>
  <c r="R132" i="95"/>
  <c r="M132" i="95"/>
  <c r="P132" i="95" s="1"/>
  <c r="G132" i="95"/>
  <c r="E132" i="95"/>
  <c r="R131" i="95"/>
  <c r="M131" i="95"/>
  <c r="G131" i="95"/>
  <c r="E131" i="95"/>
  <c r="R130" i="95"/>
  <c r="M130" i="95"/>
  <c r="P130" i="95" s="1"/>
  <c r="G130" i="95"/>
  <c r="E130" i="95"/>
  <c r="R129" i="95"/>
  <c r="M129" i="95"/>
  <c r="P129" i="95" s="1"/>
  <c r="G129" i="95"/>
  <c r="E129" i="95"/>
  <c r="R128" i="95"/>
  <c r="M128" i="95"/>
  <c r="P128" i="95" s="1"/>
  <c r="G128" i="95"/>
  <c r="E128" i="95"/>
  <c r="R127" i="95"/>
  <c r="M127" i="95"/>
  <c r="P127" i="95" s="1"/>
  <c r="G127" i="95"/>
  <c r="E127" i="95"/>
  <c r="R126" i="95"/>
  <c r="M126" i="95"/>
  <c r="P126" i="95" s="1"/>
  <c r="G126" i="95"/>
  <c r="R125" i="95"/>
  <c r="M125" i="95"/>
  <c r="P125" i="95" s="1"/>
  <c r="G125" i="95"/>
  <c r="R124" i="95"/>
  <c r="M124" i="95"/>
  <c r="P124" i="95" s="1"/>
  <c r="G124" i="95"/>
  <c r="R123" i="95"/>
  <c r="M123" i="95"/>
  <c r="P123" i="95" s="1"/>
  <c r="G123" i="95"/>
  <c r="E123" i="95"/>
  <c r="M122" i="95"/>
  <c r="P122" i="95" s="1"/>
  <c r="G122" i="95"/>
  <c r="E122" i="95"/>
  <c r="R121" i="95"/>
  <c r="M121" i="95"/>
  <c r="G121" i="95"/>
  <c r="E121" i="95"/>
  <c r="R120" i="95"/>
  <c r="M120" i="95"/>
  <c r="P120" i="95" s="1"/>
  <c r="G120" i="95"/>
  <c r="E120" i="95"/>
  <c r="R119" i="95"/>
  <c r="M119" i="95"/>
  <c r="P119" i="95" s="1"/>
  <c r="G119" i="95"/>
  <c r="E119" i="95"/>
  <c r="R118" i="95"/>
  <c r="M118" i="95"/>
  <c r="P118" i="95" s="1"/>
  <c r="G118" i="95"/>
  <c r="E118" i="95"/>
  <c r="R117" i="95"/>
  <c r="M117" i="95"/>
  <c r="P117" i="95" s="1"/>
  <c r="G117" i="95"/>
  <c r="R116" i="95"/>
  <c r="M116" i="95"/>
  <c r="G116" i="95"/>
  <c r="E116" i="95"/>
  <c r="R115" i="95"/>
  <c r="M115" i="95"/>
  <c r="P115" i="95" s="1"/>
  <c r="G115" i="95"/>
  <c r="E115" i="95"/>
  <c r="R114" i="95"/>
  <c r="M114" i="95"/>
  <c r="P114" i="95" s="1"/>
  <c r="G114" i="95"/>
  <c r="E114" i="95"/>
  <c r="R113" i="95"/>
  <c r="M113" i="95"/>
  <c r="P113" i="95" s="1"/>
  <c r="G113" i="95"/>
  <c r="E113" i="95"/>
  <c r="R112" i="95"/>
  <c r="M112" i="95"/>
  <c r="G112" i="95"/>
  <c r="E112" i="95"/>
  <c r="R111" i="95"/>
  <c r="M111" i="95"/>
  <c r="P111" i="95" s="1"/>
  <c r="G111" i="95"/>
  <c r="E111" i="95"/>
  <c r="R110" i="95"/>
  <c r="M110" i="95"/>
  <c r="P110" i="95" s="1"/>
  <c r="G110" i="95"/>
  <c r="E110" i="95"/>
  <c r="R109" i="95"/>
  <c r="M109" i="95"/>
  <c r="G109" i="95"/>
  <c r="R108" i="95"/>
  <c r="M108" i="95"/>
  <c r="P108" i="95" s="1"/>
  <c r="G108" i="95"/>
  <c r="M107" i="95"/>
  <c r="P107" i="95" s="1"/>
  <c r="G107" i="95"/>
  <c r="E107" i="95"/>
  <c r="R106" i="95"/>
  <c r="M106" i="95"/>
  <c r="P106" i="95" s="1"/>
  <c r="G106" i="95"/>
  <c r="E106" i="95"/>
  <c r="R105" i="95"/>
  <c r="M105" i="95"/>
  <c r="G105" i="95"/>
  <c r="R104" i="95"/>
  <c r="M104" i="95"/>
  <c r="P104" i="95" s="1"/>
  <c r="G104" i="95"/>
  <c r="R103" i="95"/>
  <c r="M103" i="95"/>
  <c r="G103" i="95"/>
  <c r="M102" i="95"/>
  <c r="G102" i="95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102" i="100" s="1"/>
  <c r="G102" i="100" s="1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E102" i="95"/>
  <c r="R101" i="95"/>
  <c r="M101" i="95"/>
  <c r="G101" i="95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E101" i="95"/>
  <c r="R100" i="95"/>
  <c r="M100" i="95"/>
  <c r="P100" i="95" s="1"/>
  <c r="G100" i="95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E100" i="95"/>
  <c r="R99" i="95"/>
  <c r="M99" i="95"/>
  <c r="P99" i="95" s="1"/>
  <c r="G99" i="95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E99" i="95"/>
  <c r="R98" i="95"/>
  <c r="M98" i="95"/>
  <c r="G98" i="95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E98" i="95"/>
  <c r="R97" i="95"/>
  <c r="M97" i="95"/>
  <c r="P97" i="95" s="1"/>
  <c r="G97" i="95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E97" i="95"/>
  <c r="R96" i="95"/>
  <c r="M96" i="95"/>
  <c r="G96" i="95"/>
  <c r="R95" i="95"/>
  <c r="M95" i="95"/>
  <c r="P95" i="95" s="1"/>
  <c r="G95" i="95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95" i="95"/>
  <c r="R94" i="95"/>
  <c r="M94" i="95"/>
  <c r="P94" i="95" s="1"/>
  <c r="G94" i="95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E94" i="95"/>
  <c r="R93" i="95"/>
  <c r="M93" i="95"/>
  <c r="P93" i="95" s="1"/>
  <c r="G93" i="95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E93" i="95"/>
  <c r="R92" i="95"/>
  <c r="M92" i="95"/>
  <c r="P92" i="95" s="1"/>
  <c r="G92" i="95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E92" i="95"/>
  <c r="G91" i="95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91" i="100" s="1"/>
  <c r="G91" i="100" s="1"/>
  <c r="J91" i="100" s="1"/>
  <c r="E91" i="101" s="1"/>
  <c r="G91" i="101" s="1"/>
  <c r="J91" i="101" s="1"/>
  <c r="E91" i="102" s="1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E91" i="95"/>
  <c r="R90" i="95"/>
  <c r="M90" i="95"/>
  <c r="P90" i="95" s="1"/>
  <c r="G90" i="95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E90" i="95"/>
  <c r="R89" i="95"/>
  <c r="M89" i="95"/>
  <c r="P89" i="95" s="1"/>
  <c r="G89" i="95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E89" i="95"/>
  <c r="R88" i="95"/>
  <c r="M88" i="95"/>
  <c r="G88" i="95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E88" i="95"/>
  <c r="R87" i="95"/>
  <c r="M87" i="95"/>
  <c r="P87" i="95" s="1"/>
  <c r="G87" i="95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E87" i="95"/>
  <c r="R86" i="95"/>
  <c r="M86" i="95"/>
  <c r="G86" i="95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E86" i="95"/>
  <c r="R85" i="95"/>
  <c r="M85" i="95"/>
  <c r="G85" i="95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E85" i="95"/>
  <c r="R84" i="95"/>
  <c r="M84" i="95"/>
  <c r="P84" i="95" s="1"/>
  <c r="G84" i="95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E84" i="95"/>
  <c r="R83" i="95"/>
  <c r="M83" i="95"/>
  <c r="P83" i="95" s="1"/>
  <c r="G83" i="95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E83" i="95"/>
  <c r="R82" i="95"/>
  <c r="M82" i="95"/>
  <c r="P82" i="95" s="1"/>
  <c r="G82" i="95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E82" i="95"/>
  <c r="R81" i="95"/>
  <c r="M81" i="95"/>
  <c r="P81" i="95" s="1"/>
  <c r="G81" i="95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E81" i="95"/>
  <c r="R80" i="95"/>
  <c r="M80" i="95"/>
  <c r="P80" i="95" s="1"/>
  <c r="G80" i="95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R79" i="95"/>
  <c r="M79" i="95"/>
  <c r="G79" i="95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E79" i="95"/>
  <c r="R78" i="95"/>
  <c r="M78" i="95"/>
  <c r="P78" i="95" s="1"/>
  <c r="G78" i="95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E78" i="95"/>
  <c r="R77" i="95"/>
  <c r="M77" i="95"/>
  <c r="P77" i="95" s="1"/>
  <c r="G77" i="95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E77" i="95"/>
  <c r="R76" i="95"/>
  <c r="M76" i="95"/>
  <c r="G76" i="95"/>
  <c r="M75" i="95"/>
  <c r="P75" i="95" s="1"/>
  <c r="J75" i="95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75" i="100" s="1"/>
  <c r="G75" i="100" s="1"/>
  <c r="J75" i="100" s="1"/>
  <c r="E75" i="101" s="1"/>
  <c r="G75" i="101" s="1"/>
  <c r="J75" i="101" s="1"/>
  <c r="E75" i="102" s="1"/>
  <c r="G75" i="102" s="1"/>
  <c r="J75" i="102" s="1"/>
  <c r="E75" i="103" s="1"/>
  <c r="G75" i="103" s="1"/>
  <c r="J75" i="103" s="1"/>
  <c r="E75" i="104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G75" i="95"/>
  <c r="E75" i="95"/>
  <c r="R74" i="95"/>
  <c r="M74" i="95"/>
  <c r="G74" i="95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R73" i="95"/>
  <c r="M73" i="95"/>
  <c r="P73" i="95" s="1"/>
  <c r="G73" i="95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73" i="100" s="1"/>
  <c r="G73" i="100" s="1"/>
  <c r="J73" i="100" s="1"/>
  <c r="E73" i="101" s="1"/>
  <c r="G73" i="101" s="1"/>
  <c r="J73" i="101" s="1"/>
  <c r="E73" i="102" s="1"/>
  <c r="G73" i="102" s="1"/>
  <c r="J73" i="102" s="1"/>
  <c r="E73" i="103" s="1"/>
  <c r="G73" i="103" s="1"/>
  <c r="J73" i="103" s="1"/>
  <c r="E73" i="104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E73" i="95"/>
  <c r="R72" i="95"/>
  <c r="M72" i="95"/>
  <c r="P72" i="95" s="1"/>
  <c r="G72" i="95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E72" i="95"/>
  <c r="R71" i="95"/>
  <c r="M71" i="95"/>
  <c r="P71" i="95" s="1"/>
  <c r="G71" i="95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E71" i="95"/>
  <c r="R70" i="95"/>
  <c r="M70" i="95"/>
  <c r="G70" i="95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E70" i="95"/>
  <c r="R69" i="95"/>
  <c r="M69" i="95"/>
  <c r="P69" i="95" s="1"/>
  <c r="G69" i="95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E69" i="95"/>
  <c r="R68" i="95"/>
  <c r="M68" i="95"/>
  <c r="P68" i="95" s="1"/>
  <c r="G68" i="95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E68" i="95"/>
  <c r="R67" i="95"/>
  <c r="M67" i="95"/>
  <c r="G67" i="95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E67" i="95"/>
  <c r="R66" i="95"/>
  <c r="M66" i="95"/>
  <c r="G66" i="95"/>
  <c r="R65" i="95"/>
  <c r="M65" i="95"/>
  <c r="G65" i="95"/>
  <c r="R64" i="95"/>
  <c r="M64" i="95"/>
  <c r="P64" i="95" s="1"/>
  <c r="G64" i="95"/>
  <c r="J64" i="95" s="1"/>
  <c r="E64" i="96" s="1"/>
  <c r="G64" i="96" s="1"/>
  <c r="J64" i="96" s="1"/>
  <c r="E64" i="97" s="1"/>
  <c r="G64" i="97" s="1"/>
  <c r="J64" i="97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R63" i="95"/>
  <c r="M63" i="95"/>
  <c r="P63" i="95" s="1"/>
  <c r="G63" i="95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E63" i="95"/>
  <c r="R62" i="95"/>
  <c r="M62" i="95"/>
  <c r="P62" i="95" s="1"/>
  <c r="G62" i="95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62" i="95"/>
  <c r="R61" i="95"/>
  <c r="M61" i="95"/>
  <c r="P61" i="95" s="1"/>
  <c r="G61" i="95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E61" i="95"/>
  <c r="R60" i="95"/>
  <c r="M60" i="95"/>
  <c r="G60" i="95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60" i="102" s="1"/>
  <c r="J60" i="102" s="1"/>
  <c r="E60" i="103" s="1"/>
  <c r="G60" i="103" s="1"/>
  <c r="J60" i="103" s="1"/>
  <c r="E60" i="104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E60" i="95"/>
  <c r="R59" i="95"/>
  <c r="M59" i="95"/>
  <c r="G59" i="95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59" i="95"/>
  <c r="R58" i="95"/>
  <c r="M58" i="95"/>
  <c r="P58" i="95" s="1"/>
  <c r="G58" i="95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58" i="95"/>
  <c r="R57" i="95"/>
  <c r="M57" i="95"/>
  <c r="P57" i="95" s="1"/>
  <c r="G57" i="95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57" i="95"/>
  <c r="R56" i="95"/>
  <c r="M56" i="95"/>
  <c r="P56" i="95" s="1"/>
  <c r="G56" i="95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56" i="95"/>
  <c r="R55" i="95"/>
  <c r="M55" i="95"/>
  <c r="P55" i="95" s="1"/>
  <c r="G55" i="95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55" i="95"/>
  <c r="R54" i="95"/>
  <c r="M54" i="95"/>
  <c r="P54" i="95" s="1"/>
  <c r="G54" i="95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E54" i="95"/>
  <c r="R53" i="95"/>
  <c r="M53" i="95"/>
  <c r="P53" i="95" s="1"/>
  <c r="G53" i="95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R52" i="95"/>
  <c r="M52" i="95"/>
  <c r="P52" i="95" s="1"/>
  <c r="G52" i="95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52" i="95"/>
  <c r="R51" i="95"/>
  <c r="M51" i="95"/>
  <c r="P51" i="95" s="1"/>
  <c r="G51" i="95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E51" i="95"/>
  <c r="R50" i="95"/>
  <c r="M50" i="95"/>
  <c r="P50" i="95" s="1"/>
  <c r="G50" i="95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R49" i="95"/>
  <c r="M49" i="95"/>
  <c r="P49" i="95" s="1"/>
  <c r="G49" i="95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R48" i="95"/>
  <c r="M48" i="95"/>
  <c r="G48" i="95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R47" i="95"/>
  <c r="M47" i="95"/>
  <c r="P47" i="95" s="1"/>
  <c r="G47" i="95"/>
  <c r="R46" i="95"/>
  <c r="M46" i="95"/>
  <c r="G46" i="95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P45" i="95"/>
  <c r="M45" i="95"/>
  <c r="G45" i="95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E45" i="95"/>
  <c r="R44" i="95"/>
  <c r="M44" i="95"/>
  <c r="P44" i="95" s="1"/>
  <c r="G44" i="95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E44" i="95"/>
  <c r="R43" i="95"/>
  <c r="M43" i="95"/>
  <c r="P43" i="95" s="1"/>
  <c r="G43" i="95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E43" i="95"/>
  <c r="R42" i="95"/>
  <c r="M42" i="95"/>
  <c r="P42" i="95" s="1"/>
  <c r="G42" i="95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42" i="95"/>
  <c r="R41" i="95"/>
  <c r="M41" i="95"/>
  <c r="G41" i="95"/>
  <c r="R40" i="95"/>
  <c r="M40" i="95"/>
  <c r="P40" i="95" s="1"/>
  <c r="G40" i="95"/>
  <c r="R39" i="95"/>
  <c r="M39" i="95"/>
  <c r="G39" i="95"/>
  <c r="R38" i="95"/>
  <c r="M38" i="95"/>
  <c r="P38" i="95" s="1"/>
  <c r="G38" i="95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38" i="95"/>
  <c r="R37" i="95"/>
  <c r="M37" i="95"/>
  <c r="G37" i="95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37" i="95"/>
  <c r="R36" i="95"/>
  <c r="M36" i="95"/>
  <c r="G36" i="95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36" i="95"/>
  <c r="R35" i="95"/>
  <c r="M35" i="95"/>
  <c r="P35" i="95" s="1"/>
  <c r="J35" i="95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G35" i="95"/>
  <c r="R34" i="95"/>
  <c r="M34" i="95"/>
  <c r="P34" i="95" s="1"/>
  <c r="G34" i="95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34" i="95"/>
  <c r="R33" i="95"/>
  <c r="M33" i="95"/>
  <c r="P33" i="95" s="1"/>
  <c r="G33" i="95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G33" i="105" s="1"/>
  <c r="J33" i="105" s="1"/>
  <c r="E33" i="106" s="1"/>
  <c r="G33" i="106" s="1"/>
  <c r="J33" i="106" s="1"/>
  <c r="E33" i="107" s="1"/>
  <c r="G33" i="107" s="1"/>
  <c r="J33" i="107" s="1"/>
  <c r="R32" i="95"/>
  <c r="M32" i="95"/>
  <c r="P32" i="95" s="1"/>
  <c r="G32" i="95"/>
  <c r="J32" i="95" s="1"/>
  <c r="E32" i="96" s="1"/>
  <c r="G32" i="96" s="1"/>
  <c r="J32" i="96" s="1"/>
  <c r="E32" i="97" s="1"/>
  <c r="G32" i="97" s="1"/>
  <c r="J32" i="97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G32" i="105" s="1"/>
  <c r="J32" i="105" s="1"/>
  <c r="E32" i="106" s="1"/>
  <c r="G32" i="106" s="1"/>
  <c r="J32" i="106" s="1"/>
  <c r="E32" i="107" s="1"/>
  <c r="G32" i="107" s="1"/>
  <c r="J32" i="107" s="1"/>
  <c r="R31" i="95"/>
  <c r="M31" i="95"/>
  <c r="P31" i="95" s="1"/>
  <c r="G31" i="95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R30" i="95"/>
  <c r="M30" i="95"/>
  <c r="G30" i="95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30" i="95"/>
  <c r="R29" i="95"/>
  <c r="P29" i="95"/>
  <c r="M29" i="95"/>
  <c r="G29" i="95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9" i="95"/>
  <c r="R28" i="95"/>
  <c r="P28" i="95"/>
  <c r="M28" i="95"/>
  <c r="G28" i="95"/>
  <c r="R27" i="95"/>
  <c r="M27" i="95"/>
  <c r="P27" i="95" s="1"/>
  <c r="G27" i="95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7" i="95"/>
  <c r="R26" i="95"/>
  <c r="M26" i="95"/>
  <c r="P26" i="95" s="1"/>
  <c r="G26" i="95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26" i="95"/>
  <c r="R25" i="95"/>
  <c r="M25" i="95"/>
  <c r="P25" i="95" s="1"/>
  <c r="G25" i="95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25" i="95"/>
  <c r="R24" i="95"/>
  <c r="M24" i="95"/>
  <c r="P24" i="95" s="1"/>
  <c r="G24" i="95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R23" i="95"/>
  <c r="M23" i="95"/>
  <c r="P23" i="95" s="1"/>
  <c r="G23" i="95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23" i="95"/>
  <c r="R22" i="95"/>
  <c r="M22" i="95"/>
  <c r="P22" i="95" s="1"/>
  <c r="G22" i="95"/>
  <c r="R21" i="95"/>
  <c r="M21" i="95"/>
  <c r="P21" i="95" s="1"/>
  <c r="G21" i="95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21" i="95"/>
  <c r="R20" i="95"/>
  <c r="M20" i="95"/>
  <c r="P20" i="95" s="1"/>
  <c r="G20" i="95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0" i="95"/>
  <c r="R19" i="95"/>
  <c r="M19" i="95"/>
  <c r="P19" i="95" s="1"/>
  <c r="G19" i="95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19" i="95"/>
  <c r="R18" i="95"/>
  <c r="M18" i="95"/>
  <c r="P18" i="95" s="1"/>
  <c r="G18" i="95"/>
  <c r="R17" i="95"/>
  <c r="M17" i="95"/>
  <c r="P17" i="95" s="1"/>
  <c r="G17" i="95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17" i="95"/>
  <c r="R16" i="95"/>
  <c r="M16" i="95"/>
  <c r="P16" i="95" s="1"/>
  <c r="G16" i="95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E16" i="95"/>
  <c r="R15" i="95"/>
  <c r="M15" i="95"/>
  <c r="P15" i="95" s="1"/>
  <c r="G15" i="95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R14" i="95"/>
  <c r="M14" i="95"/>
  <c r="P14" i="95" s="1"/>
  <c r="G14" i="95"/>
  <c r="E14" i="95"/>
  <c r="R13" i="95"/>
  <c r="M13" i="95"/>
  <c r="P13" i="95" s="1"/>
  <c r="G13" i="95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3" i="95"/>
  <c r="R12" i="95"/>
  <c r="M12" i="95"/>
  <c r="P12" i="95" s="1"/>
  <c r="G12" i="95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2" i="95"/>
  <c r="R11" i="95"/>
  <c r="M11" i="95"/>
  <c r="P11" i="95" s="1"/>
  <c r="G11" i="95"/>
  <c r="R10" i="95"/>
  <c r="M10" i="95"/>
  <c r="P10" i="95" s="1"/>
  <c r="G10" i="95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10" i="95"/>
  <c r="R9" i="95"/>
  <c r="M9" i="95"/>
  <c r="P9" i="95" s="1"/>
  <c r="G9" i="95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9" i="95"/>
  <c r="R8" i="95"/>
  <c r="M8" i="95"/>
  <c r="P8" i="95" s="1"/>
  <c r="G8" i="95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8" i="95"/>
  <c r="R7" i="95"/>
  <c r="M7" i="95"/>
  <c r="P7" i="95" s="1"/>
  <c r="G7" i="95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7" i="95"/>
  <c r="R6" i="95"/>
  <c r="M6" i="95"/>
  <c r="P6" i="95" s="1"/>
  <c r="G6" i="95"/>
  <c r="J6" i="95" s="1"/>
  <c r="E6" i="96" s="1"/>
  <c r="G6" i="96" s="1"/>
  <c r="J6" i="96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R5" i="95"/>
  <c r="M5" i="95"/>
  <c r="P5" i="95" s="1"/>
  <c r="G5" i="95"/>
  <c r="N247" i="94"/>
  <c r="N244" i="94"/>
  <c r="N242" i="94"/>
  <c r="N248" i="94" s="1"/>
  <c r="M241" i="94"/>
  <c r="R240" i="94"/>
  <c r="R239" i="94"/>
  <c r="P239" i="94"/>
  <c r="M239" i="94"/>
  <c r="J239" i="94"/>
  <c r="G239" i="94"/>
  <c r="E239" i="94"/>
  <c r="R238" i="94"/>
  <c r="M238" i="94"/>
  <c r="P238" i="94" s="1"/>
  <c r="J238" i="94"/>
  <c r="G238" i="94"/>
  <c r="E238" i="94"/>
  <c r="R237" i="94"/>
  <c r="P237" i="94"/>
  <c r="M237" i="94"/>
  <c r="J237" i="94"/>
  <c r="G237" i="94"/>
  <c r="E237" i="94"/>
  <c r="R236" i="94"/>
  <c r="P236" i="94"/>
  <c r="M236" i="94"/>
  <c r="J236" i="94"/>
  <c r="G236" i="94"/>
  <c r="E236" i="94"/>
  <c r="R235" i="94"/>
  <c r="P235" i="94"/>
  <c r="M235" i="94"/>
  <c r="J235" i="94"/>
  <c r="G235" i="94"/>
  <c r="E235" i="94"/>
  <c r="R234" i="94"/>
  <c r="P234" i="94"/>
  <c r="M234" i="94"/>
  <c r="J234" i="94"/>
  <c r="G234" i="94"/>
  <c r="E234" i="94"/>
  <c r="R233" i="94"/>
  <c r="P233" i="94"/>
  <c r="M233" i="94"/>
  <c r="J233" i="94"/>
  <c r="G233" i="94"/>
  <c r="E233" i="94"/>
  <c r="R232" i="94"/>
  <c r="P232" i="94"/>
  <c r="M232" i="94"/>
  <c r="J232" i="94"/>
  <c r="G232" i="94"/>
  <c r="E232" i="94"/>
  <c r="R231" i="94"/>
  <c r="P231" i="94"/>
  <c r="M231" i="94"/>
  <c r="J231" i="94"/>
  <c r="G231" i="94"/>
  <c r="E231" i="94"/>
  <c r="R230" i="94"/>
  <c r="P230" i="94"/>
  <c r="M230" i="94"/>
  <c r="J230" i="94"/>
  <c r="G230" i="94"/>
  <c r="E230" i="94"/>
  <c r="R229" i="94"/>
  <c r="P229" i="94"/>
  <c r="M229" i="94"/>
  <c r="J229" i="94"/>
  <c r="G229" i="94"/>
  <c r="E229" i="94"/>
  <c r="R228" i="94"/>
  <c r="P228" i="94"/>
  <c r="M228" i="94"/>
  <c r="J228" i="94"/>
  <c r="G228" i="94"/>
  <c r="E228" i="94"/>
  <c r="R227" i="94"/>
  <c r="P227" i="94"/>
  <c r="M227" i="94"/>
  <c r="J227" i="94"/>
  <c r="G227" i="94"/>
  <c r="E227" i="94"/>
  <c r="R226" i="94"/>
  <c r="P226" i="94"/>
  <c r="M226" i="94"/>
  <c r="J226" i="94"/>
  <c r="G226" i="94"/>
  <c r="E226" i="94"/>
  <c r="R225" i="94"/>
  <c r="P225" i="94"/>
  <c r="M225" i="94"/>
  <c r="J225" i="94"/>
  <c r="G225" i="94"/>
  <c r="E225" i="94"/>
  <c r="R224" i="94"/>
  <c r="P224" i="94"/>
  <c r="M224" i="94"/>
  <c r="J224" i="94"/>
  <c r="G224" i="94"/>
  <c r="E224" i="94"/>
  <c r="R223" i="94"/>
  <c r="P223" i="94"/>
  <c r="M223" i="94"/>
  <c r="J223" i="94"/>
  <c r="G223" i="94"/>
  <c r="E223" i="94"/>
  <c r="R222" i="94"/>
  <c r="P222" i="94"/>
  <c r="M222" i="94"/>
  <c r="J222" i="94"/>
  <c r="G222" i="94"/>
  <c r="E222" i="94"/>
  <c r="R221" i="94"/>
  <c r="P221" i="94"/>
  <c r="M221" i="94"/>
  <c r="J221" i="94"/>
  <c r="G221" i="94"/>
  <c r="E221" i="94"/>
  <c r="R220" i="94"/>
  <c r="P220" i="94"/>
  <c r="M220" i="94"/>
  <c r="J220" i="94"/>
  <c r="G220" i="94"/>
  <c r="E220" i="94"/>
  <c r="R219" i="94"/>
  <c r="P219" i="94"/>
  <c r="M219" i="94"/>
  <c r="J219" i="94"/>
  <c r="G219" i="94"/>
  <c r="E219" i="94"/>
  <c r="R218" i="94"/>
  <c r="P218" i="94"/>
  <c r="M218" i="94"/>
  <c r="J218" i="94"/>
  <c r="G218" i="94"/>
  <c r="E218" i="94"/>
  <c r="R217" i="94"/>
  <c r="P217" i="94"/>
  <c r="M217" i="94"/>
  <c r="J217" i="94"/>
  <c r="G217" i="94"/>
  <c r="E217" i="94"/>
  <c r="R216" i="94"/>
  <c r="P216" i="94"/>
  <c r="M216" i="94"/>
  <c r="J216" i="94"/>
  <c r="G216" i="94"/>
  <c r="E216" i="94"/>
  <c r="R215" i="94"/>
  <c r="P215" i="94"/>
  <c r="M215" i="94"/>
  <c r="J215" i="94"/>
  <c r="G215" i="94"/>
  <c r="E215" i="94"/>
  <c r="R214" i="94"/>
  <c r="P214" i="94"/>
  <c r="M214" i="94"/>
  <c r="J214" i="94"/>
  <c r="G214" i="94"/>
  <c r="E214" i="94"/>
  <c r="R213" i="94"/>
  <c r="P213" i="94"/>
  <c r="M213" i="94"/>
  <c r="J213" i="94"/>
  <c r="G213" i="94"/>
  <c r="E213" i="94"/>
  <c r="R212" i="94"/>
  <c r="P212" i="94"/>
  <c r="M212" i="94"/>
  <c r="J212" i="94"/>
  <c r="G212" i="94"/>
  <c r="E212" i="94"/>
  <c r="R211" i="94"/>
  <c r="P211" i="94"/>
  <c r="M211" i="94"/>
  <c r="J211" i="94"/>
  <c r="G211" i="94"/>
  <c r="E211" i="94"/>
  <c r="R210" i="94"/>
  <c r="P210" i="94"/>
  <c r="M210" i="94"/>
  <c r="J210" i="94"/>
  <c r="G210" i="94"/>
  <c r="E210" i="94"/>
  <c r="R209" i="94"/>
  <c r="P209" i="94"/>
  <c r="M209" i="94"/>
  <c r="J209" i="94"/>
  <c r="G209" i="94"/>
  <c r="E209" i="94"/>
  <c r="R208" i="94"/>
  <c r="P208" i="94"/>
  <c r="M208" i="94"/>
  <c r="J208" i="94"/>
  <c r="G208" i="94"/>
  <c r="E208" i="94"/>
  <c r="R207" i="94"/>
  <c r="P207" i="94"/>
  <c r="M207" i="94"/>
  <c r="J207" i="94"/>
  <c r="G207" i="94"/>
  <c r="E207" i="94"/>
  <c r="R206" i="94"/>
  <c r="P206" i="94"/>
  <c r="M206" i="94"/>
  <c r="J206" i="94"/>
  <c r="G206" i="94"/>
  <c r="E206" i="94"/>
  <c r="R205" i="94"/>
  <c r="P205" i="94"/>
  <c r="M205" i="94"/>
  <c r="J205" i="94"/>
  <c r="G205" i="94"/>
  <c r="E205" i="94"/>
  <c r="R204" i="94"/>
  <c r="P204" i="94"/>
  <c r="M204" i="94"/>
  <c r="J204" i="94"/>
  <c r="G204" i="94"/>
  <c r="E204" i="94"/>
  <c r="R203" i="94"/>
  <c r="M203" i="94"/>
  <c r="P203" i="94" s="1"/>
  <c r="J203" i="94"/>
  <c r="G203" i="94"/>
  <c r="E203" i="94"/>
  <c r="R202" i="94"/>
  <c r="P202" i="94"/>
  <c r="M202" i="94"/>
  <c r="J202" i="94"/>
  <c r="G202" i="94"/>
  <c r="E202" i="94"/>
  <c r="R201" i="94"/>
  <c r="P201" i="94"/>
  <c r="M201" i="94"/>
  <c r="J201" i="94"/>
  <c r="G201" i="94"/>
  <c r="E201" i="94"/>
  <c r="R200" i="94"/>
  <c r="P200" i="94"/>
  <c r="M200" i="94"/>
  <c r="J200" i="94"/>
  <c r="G200" i="94"/>
  <c r="E200" i="94"/>
  <c r="R199" i="94"/>
  <c r="P199" i="94"/>
  <c r="M199" i="94"/>
  <c r="J199" i="94"/>
  <c r="G199" i="94"/>
  <c r="E199" i="94"/>
  <c r="R198" i="94"/>
  <c r="P198" i="94"/>
  <c r="M198" i="94"/>
  <c r="J198" i="94"/>
  <c r="G198" i="94"/>
  <c r="E198" i="94"/>
  <c r="R197" i="94"/>
  <c r="P197" i="94"/>
  <c r="M197" i="94"/>
  <c r="J197" i="94"/>
  <c r="G197" i="94"/>
  <c r="E197" i="94"/>
  <c r="R196" i="94"/>
  <c r="P196" i="94"/>
  <c r="M196" i="94"/>
  <c r="J196" i="94"/>
  <c r="G196" i="94"/>
  <c r="E196" i="94"/>
  <c r="R195" i="94"/>
  <c r="P195" i="94"/>
  <c r="M195" i="94"/>
  <c r="J195" i="94"/>
  <c r="G195" i="94"/>
  <c r="E195" i="94"/>
  <c r="R194" i="94"/>
  <c r="P194" i="94"/>
  <c r="M194" i="94"/>
  <c r="J194" i="94"/>
  <c r="G194" i="94"/>
  <c r="E194" i="94"/>
  <c r="R193" i="94"/>
  <c r="P193" i="94"/>
  <c r="M193" i="94"/>
  <c r="J193" i="94"/>
  <c r="G193" i="94"/>
  <c r="E193" i="94"/>
  <c r="R192" i="94"/>
  <c r="P192" i="94"/>
  <c r="M192" i="94"/>
  <c r="J192" i="94"/>
  <c r="G192" i="94"/>
  <c r="E192" i="94"/>
  <c r="R191" i="94"/>
  <c r="P191" i="94"/>
  <c r="M191" i="94"/>
  <c r="J191" i="94"/>
  <c r="G191" i="94"/>
  <c r="E191" i="94"/>
  <c r="R190" i="94"/>
  <c r="P190" i="94"/>
  <c r="M190" i="94"/>
  <c r="J190" i="94"/>
  <c r="G190" i="94"/>
  <c r="E190" i="94"/>
  <c r="R189" i="94"/>
  <c r="P189" i="94"/>
  <c r="M189" i="94"/>
  <c r="J189" i="94"/>
  <c r="G189" i="94"/>
  <c r="E189" i="94"/>
  <c r="R188" i="94"/>
  <c r="P188" i="94"/>
  <c r="M188" i="94"/>
  <c r="J188" i="94"/>
  <c r="G188" i="94"/>
  <c r="E188" i="94"/>
  <c r="R187" i="94"/>
  <c r="P187" i="94"/>
  <c r="M187" i="94"/>
  <c r="J187" i="94"/>
  <c r="G187" i="94"/>
  <c r="E187" i="94"/>
  <c r="R186" i="94"/>
  <c r="P186" i="94"/>
  <c r="M186" i="94"/>
  <c r="J186" i="94"/>
  <c r="G186" i="94"/>
  <c r="E186" i="94"/>
  <c r="R185" i="94"/>
  <c r="P185" i="94"/>
  <c r="M185" i="94"/>
  <c r="J185" i="94"/>
  <c r="G185" i="94"/>
  <c r="E185" i="94"/>
  <c r="R184" i="94"/>
  <c r="P184" i="94"/>
  <c r="M184" i="94"/>
  <c r="J184" i="94"/>
  <c r="G184" i="94"/>
  <c r="E184" i="94"/>
  <c r="R183" i="94"/>
  <c r="P183" i="94"/>
  <c r="M183" i="94"/>
  <c r="J183" i="94"/>
  <c r="G183" i="94"/>
  <c r="E183" i="94"/>
  <c r="R182" i="94"/>
  <c r="P182" i="94"/>
  <c r="M182" i="94"/>
  <c r="J182" i="94"/>
  <c r="G182" i="94"/>
  <c r="E182" i="94"/>
  <c r="R181" i="94"/>
  <c r="P181" i="94"/>
  <c r="M181" i="94"/>
  <c r="J181" i="94"/>
  <c r="G181" i="94"/>
  <c r="E181" i="94"/>
  <c r="R180" i="94"/>
  <c r="P180" i="94"/>
  <c r="M180" i="94"/>
  <c r="J180" i="94"/>
  <c r="G180" i="94"/>
  <c r="E180" i="94"/>
  <c r="R179" i="94"/>
  <c r="P179" i="94"/>
  <c r="M179" i="94"/>
  <c r="J179" i="94"/>
  <c r="G179" i="94"/>
  <c r="E179" i="94"/>
  <c r="R178" i="94"/>
  <c r="P178" i="94"/>
  <c r="M178" i="94"/>
  <c r="J178" i="94"/>
  <c r="G178" i="94"/>
  <c r="E178" i="94"/>
  <c r="R177" i="94"/>
  <c r="P177" i="94"/>
  <c r="M177" i="94"/>
  <c r="J177" i="94"/>
  <c r="G177" i="94"/>
  <c r="E177" i="94"/>
  <c r="R176" i="94"/>
  <c r="P176" i="94"/>
  <c r="M176" i="94"/>
  <c r="J176" i="94"/>
  <c r="G176" i="94"/>
  <c r="E176" i="94"/>
  <c r="R175" i="94"/>
  <c r="P175" i="94"/>
  <c r="M175" i="94"/>
  <c r="J175" i="94"/>
  <c r="G175" i="94"/>
  <c r="E175" i="94"/>
  <c r="R174" i="94"/>
  <c r="P174" i="94"/>
  <c r="M174" i="94"/>
  <c r="J174" i="94"/>
  <c r="G174" i="94"/>
  <c r="E174" i="94"/>
  <c r="R173" i="94"/>
  <c r="P173" i="94"/>
  <c r="M173" i="94"/>
  <c r="J173" i="94"/>
  <c r="G173" i="94"/>
  <c r="E173" i="94"/>
  <c r="R172" i="94"/>
  <c r="P172" i="94"/>
  <c r="M172" i="94"/>
  <c r="J172" i="94"/>
  <c r="G172" i="94"/>
  <c r="E172" i="94"/>
  <c r="R171" i="94"/>
  <c r="P171" i="94"/>
  <c r="M171" i="94"/>
  <c r="J171" i="94"/>
  <c r="G171" i="94"/>
  <c r="E171" i="94"/>
  <c r="P170" i="94"/>
  <c r="M170" i="94"/>
  <c r="J170" i="94"/>
  <c r="G170" i="94"/>
  <c r="E170" i="94"/>
  <c r="R169" i="94"/>
  <c r="P169" i="94"/>
  <c r="M169" i="94"/>
  <c r="J169" i="94"/>
  <c r="G169" i="94"/>
  <c r="E169" i="94"/>
  <c r="R168" i="94"/>
  <c r="P168" i="94"/>
  <c r="M168" i="94"/>
  <c r="J168" i="94"/>
  <c r="G168" i="94"/>
  <c r="E168" i="94"/>
  <c r="R167" i="94"/>
  <c r="P167" i="94"/>
  <c r="M167" i="94"/>
  <c r="J167" i="94"/>
  <c r="G167" i="94"/>
  <c r="E167" i="94"/>
  <c r="R166" i="94"/>
  <c r="P166" i="94"/>
  <c r="M166" i="94"/>
  <c r="J166" i="94"/>
  <c r="G166" i="94"/>
  <c r="E166" i="94"/>
  <c r="R165" i="94"/>
  <c r="P165" i="94"/>
  <c r="M165" i="94"/>
  <c r="J165" i="94"/>
  <c r="G165" i="94"/>
  <c r="E165" i="94"/>
  <c r="R164" i="94"/>
  <c r="P164" i="94"/>
  <c r="M164" i="94"/>
  <c r="J164" i="94"/>
  <c r="G164" i="94"/>
  <c r="E164" i="94"/>
  <c r="R163" i="94"/>
  <c r="P163" i="94"/>
  <c r="M163" i="94"/>
  <c r="J163" i="94"/>
  <c r="G163" i="94"/>
  <c r="E163" i="94"/>
  <c r="R162" i="94"/>
  <c r="P162" i="94"/>
  <c r="M162" i="94"/>
  <c r="J162" i="94"/>
  <c r="G162" i="94"/>
  <c r="E162" i="94"/>
  <c r="R161" i="94"/>
  <c r="P161" i="94"/>
  <c r="M161" i="94"/>
  <c r="J161" i="94"/>
  <c r="G161" i="94"/>
  <c r="E161" i="94"/>
  <c r="R160" i="94"/>
  <c r="P160" i="94"/>
  <c r="M160" i="94"/>
  <c r="J160" i="94"/>
  <c r="G160" i="94"/>
  <c r="E160" i="94"/>
  <c r="R159" i="94"/>
  <c r="P159" i="94"/>
  <c r="M159" i="94"/>
  <c r="J159" i="94"/>
  <c r="G159" i="94"/>
  <c r="E159" i="94"/>
  <c r="R158" i="94"/>
  <c r="P158" i="94"/>
  <c r="M158" i="94"/>
  <c r="J158" i="94"/>
  <c r="G158" i="94"/>
  <c r="E158" i="94"/>
  <c r="R157" i="94"/>
  <c r="P157" i="94"/>
  <c r="M157" i="94"/>
  <c r="J157" i="94"/>
  <c r="G157" i="94"/>
  <c r="E157" i="94"/>
  <c r="R156" i="94"/>
  <c r="P156" i="94"/>
  <c r="M156" i="94"/>
  <c r="J156" i="94"/>
  <c r="G156" i="94"/>
  <c r="E156" i="94"/>
  <c r="R155" i="94"/>
  <c r="P155" i="94"/>
  <c r="M155" i="94"/>
  <c r="J155" i="94"/>
  <c r="G155" i="94"/>
  <c r="E155" i="94"/>
  <c r="R154" i="94"/>
  <c r="P154" i="94"/>
  <c r="M154" i="94"/>
  <c r="J154" i="94"/>
  <c r="G154" i="94"/>
  <c r="E154" i="94"/>
  <c r="R153" i="94"/>
  <c r="P153" i="94"/>
  <c r="M153" i="94"/>
  <c r="J153" i="94"/>
  <c r="G153" i="94"/>
  <c r="E153" i="94"/>
  <c r="R152" i="94"/>
  <c r="P152" i="94"/>
  <c r="M152" i="94"/>
  <c r="J152" i="94"/>
  <c r="G152" i="94"/>
  <c r="E152" i="94"/>
  <c r="R151" i="94"/>
  <c r="P151" i="94"/>
  <c r="M151" i="94"/>
  <c r="J151" i="94"/>
  <c r="G151" i="94"/>
  <c r="E151" i="94"/>
  <c r="R150" i="94"/>
  <c r="P150" i="94"/>
  <c r="M150" i="94"/>
  <c r="J150" i="94"/>
  <c r="G150" i="94"/>
  <c r="E150" i="94"/>
  <c r="R149" i="94"/>
  <c r="P149" i="94"/>
  <c r="M149" i="94"/>
  <c r="J149" i="94"/>
  <c r="G149" i="94"/>
  <c r="E149" i="94"/>
  <c r="R148" i="94"/>
  <c r="P148" i="94"/>
  <c r="M148" i="94"/>
  <c r="J148" i="94"/>
  <c r="G148" i="94"/>
  <c r="E148" i="94"/>
  <c r="R147" i="94"/>
  <c r="P147" i="94"/>
  <c r="M147" i="94"/>
  <c r="J147" i="94"/>
  <c r="G147" i="94"/>
  <c r="E147" i="94"/>
  <c r="R146" i="94"/>
  <c r="P146" i="94"/>
  <c r="M146" i="94"/>
  <c r="J146" i="94"/>
  <c r="G146" i="94"/>
  <c r="E146" i="94"/>
  <c r="R145" i="94"/>
  <c r="P145" i="94"/>
  <c r="M145" i="94"/>
  <c r="J145" i="94"/>
  <c r="G145" i="94"/>
  <c r="E145" i="94"/>
  <c r="R144" i="94"/>
  <c r="P144" i="94"/>
  <c r="M144" i="94"/>
  <c r="J144" i="94"/>
  <c r="G144" i="94"/>
  <c r="E144" i="94"/>
  <c r="R143" i="94"/>
  <c r="P143" i="94"/>
  <c r="M143" i="94"/>
  <c r="J143" i="94"/>
  <c r="G143" i="94"/>
  <c r="E143" i="94"/>
  <c r="R142" i="94"/>
  <c r="P142" i="94"/>
  <c r="M142" i="94"/>
  <c r="J142" i="94"/>
  <c r="G142" i="94"/>
  <c r="E142" i="94"/>
  <c r="R141" i="94"/>
  <c r="P141" i="94"/>
  <c r="M141" i="94"/>
  <c r="J141" i="94"/>
  <c r="G141" i="94"/>
  <c r="E141" i="94"/>
  <c r="R140" i="94"/>
  <c r="P140" i="94"/>
  <c r="M140" i="94"/>
  <c r="J140" i="94"/>
  <c r="G140" i="94"/>
  <c r="E140" i="94"/>
  <c r="R139" i="94"/>
  <c r="P139" i="94"/>
  <c r="M139" i="94"/>
  <c r="J139" i="94"/>
  <c r="G139" i="94"/>
  <c r="E139" i="94"/>
  <c r="R138" i="94"/>
  <c r="P138" i="94"/>
  <c r="M138" i="94"/>
  <c r="J138" i="94"/>
  <c r="G138" i="94"/>
  <c r="E138" i="94"/>
  <c r="R137" i="94"/>
  <c r="P137" i="94"/>
  <c r="M137" i="94"/>
  <c r="J137" i="94"/>
  <c r="G137" i="94"/>
  <c r="E137" i="94"/>
  <c r="R136" i="94"/>
  <c r="P136" i="94"/>
  <c r="M136" i="94"/>
  <c r="J136" i="94"/>
  <c r="G136" i="94"/>
  <c r="E136" i="94"/>
  <c r="R135" i="94"/>
  <c r="P135" i="94"/>
  <c r="M135" i="94"/>
  <c r="J135" i="94"/>
  <c r="G135" i="94"/>
  <c r="E135" i="94"/>
  <c r="R134" i="94"/>
  <c r="P134" i="94"/>
  <c r="M134" i="94"/>
  <c r="J134" i="94"/>
  <c r="G134" i="94"/>
  <c r="E134" i="94"/>
  <c r="R133" i="94"/>
  <c r="P133" i="94"/>
  <c r="M133" i="94"/>
  <c r="J133" i="94"/>
  <c r="G133" i="94"/>
  <c r="E133" i="94"/>
  <c r="R132" i="94"/>
  <c r="P132" i="94"/>
  <c r="M132" i="94"/>
  <c r="J132" i="94"/>
  <c r="G132" i="94"/>
  <c r="E132" i="94"/>
  <c r="R131" i="94"/>
  <c r="P131" i="94"/>
  <c r="M131" i="94"/>
  <c r="J131" i="94"/>
  <c r="G131" i="94"/>
  <c r="E131" i="94"/>
  <c r="R130" i="94"/>
  <c r="P130" i="94"/>
  <c r="M130" i="94"/>
  <c r="J130" i="94"/>
  <c r="G130" i="94"/>
  <c r="E130" i="94"/>
  <c r="R129" i="94"/>
  <c r="P129" i="94"/>
  <c r="M129" i="94"/>
  <c r="J129" i="94"/>
  <c r="G129" i="94"/>
  <c r="E129" i="94"/>
  <c r="R128" i="94"/>
  <c r="P128" i="94"/>
  <c r="M128" i="94"/>
  <c r="J128" i="94"/>
  <c r="G128" i="94"/>
  <c r="E128" i="94"/>
  <c r="R127" i="94"/>
  <c r="P127" i="94"/>
  <c r="M127" i="94"/>
  <c r="J127" i="94"/>
  <c r="G127" i="94"/>
  <c r="E127" i="94"/>
  <c r="R126" i="94"/>
  <c r="P126" i="94"/>
  <c r="M126" i="94"/>
  <c r="J126" i="94"/>
  <c r="G126" i="94"/>
  <c r="E126" i="94"/>
  <c r="R125" i="94"/>
  <c r="P125" i="94"/>
  <c r="M125" i="94"/>
  <c r="J125" i="94"/>
  <c r="G125" i="94"/>
  <c r="E125" i="94"/>
  <c r="R124" i="94"/>
  <c r="P124" i="94"/>
  <c r="M124" i="94"/>
  <c r="J124" i="94"/>
  <c r="G124" i="94"/>
  <c r="E124" i="94"/>
  <c r="R123" i="94"/>
  <c r="P123" i="94"/>
  <c r="M123" i="94"/>
  <c r="J123" i="94"/>
  <c r="G123" i="94"/>
  <c r="E123" i="94"/>
  <c r="P122" i="94"/>
  <c r="M122" i="94"/>
  <c r="J122" i="94"/>
  <c r="G122" i="94"/>
  <c r="E122" i="94"/>
  <c r="R121" i="94"/>
  <c r="P121" i="94"/>
  <c r="M121" i="94"/>
  <c r="J121" i="94"/>
  <c r="G121" i="94"/>
  <c r="E121" i="94"/>
  <c r="R120" i="94"/>
  <c r="P120" i="94"/>
  <c r="M120" i="94"/>
  <c r="J120" i="94"/>
  <c r="G120" i="94"/>
  <c r="E120" i="94"/>
  <c r="R119" i="94"/>
  <c r="P119" i="94"/>
  <c r="M119" i="94"/>
  <c r="J119" i="94"/>
  <c r="G119" i="94"/>
  <c r="E119" i="94"/>
  <c r="R118" i="94"/>
  <c r="P118" i="94"/>
  <c r="M118" i="94"/>
  <c r="J118" i="94"/>
  <c r="G118" i="94"/>
  <c r="E118" i="94"/>
  <c r="R117" i="94"/>
  <c r="P117" i="94"/>
  <c r="M117" i="94"/>
  <c r="J117" i="94"/>
  <c r="G117" i="94"/>
  <c r="E117" i="94"/>
  <c r="R116" i="94"/>
  <c r="P116" i="94"/>
  <c r="M116" i="94"/>
  <c r="J116" i="94"/>
  <c r="G116" i="94"/>
  <c r="E116" i="94"/>
  <c r="R115" i="94"/>
  <c r="P115" i="94"/>
  <c r="M115" i="94"/>
  <c r="J115" i="94"/>
  <c r="G115" i="94"/>
  <c r="E115" i="94"/>
  <c r="R114" i="94"/>
  <c r="P114" i="94"/>
  <c r="M114" i="94"/>
  <c r="J114" i="94"/>
  <c r="G114" i="94"/>
  <c r="E114" i="94"/>
  <c r="R113" i="94"/>
  <c r="P113" i="94"/>
  <c r="M113" i="94"/>
  <c r="J113" i="94"/>
  <c r="G113" i="94"/>
  <c r="E113" i="94"/>
  <c r="R112" i="94"/>
  <c r="P112" i="94"/>
  <c r="M112" i="94"/>
  <c r="J112" i="94"/>
  <c r="G112" i="94"/>
  <c r="E112" i="94"/>
  <c r="R111" i="94"/>
  <c r="P111" i="94"/>
  <c r="M111" i="94"/>
  <c r="J111" i="94"/>
  <c r="G111" i="94"/>
  <c r="E111" i="94"/>
  <c r="R110" i="94"/>
  <c r="P110" i="94"/>
  <c r="M110" i="94"/>
  <c r="J110" i="94"/>
  <c r="G110" i="94"/>
  <c r="E110" i="94"/>
  <c r="R109" i="94"/>
  <c r="P109" i="94"/>
  <c r="M109" i="94"/>
  <c r="J109" i="94"/>
  <c r="G109" i="94"/>
  <c r="E109" i="94"/>
  <c r="R108" i="94"/>
  <c r="P108" i="94"/>
  <c r="M108" i="94"/>
  <c r="J108" i="94"/>
  <c r="G108" i="94"/>
  <c r="E108" i="94"/>
  <c r="P107" i="94"/>
  <c r="M107" i="94"/>
  <c r="J107" i="94"/>
  <c r="G107" i="94"/>
  <c r="E107" i="94"/>
  <c r="R106" i="94"/>
  <c r="P106" i="94"/>
  <c r="M106" i="94"/>
  <c r="J106" i="94"/>
  <c r="G106" i="94"/>
  <c r="E106" i="94"/>
  <c r="R105" i="94"/>
  <c r="P105" i="94"/>
  <c r="M105" i="94"/>
  <c r="J105" i="94"/>
  <c r="G105" i="94"/>
  <c r="E105" i="94"/>
  <c r="R104" i="94"/>
  <c r="P104" i="94"/>
  <c r="M104" i="94"/>
  <c r="J104" i="94"/>
  <c r="G104" i="94"/>
  <c r="E104" i="94"/>
  <c r="R103" i="94"/>
  <c r="P103" i="94"/>
  <c r="M103" i="94"/>
  <c r="J103" i="94"/>
  <c r="G103" i="94"/>
  <c r="E103" i="94"/>
  <c r="P102" i="94"/>
  <c r="M102" i="94"/>
  <c r="J102" i="94"/>
  <c r="G102" i="94"/>
  <c r="E102" i="94"/>
  <c r="R101" i="94"/>
  <c r="P101" i="94"/>
  <c r="M101" i="94"/>
  <c r="J101" i="94"/>
  <c r="G101" i="94"/>
  <c r="E101" i="94"/>
  <c r="R100" i="94"/>
  <c r="P100" i="94"/>
  <c r="M100" i="94"/>
  <c r="J100" i="94"/>
  <c r="G100" i="94"/>
  <c r="E100" i="94"/>
  <c r="R99" i="94"/>
  <c r="P99" i="94"/>
  <c r="M99" i="94"/>
  <c r="J99" i="94"/>
  <c r="G99" i="94"/>
  <c r="E99" i="94"/>
  <c r="R98" i="94"/>
  <c r="P98" i="94"/>
  <c r="M98" i="94"/>
  <c r="J98" i="94"/>
  <c r="G98" i="94"/>
  <c r="E98" i="94"/>
  <c r="R97" i="94"/>
  <c r="P97" i="94"/>
  <c r="M97" i="94"/>
  <c r="J97" i="94"/>
  <c r="G97" i="94"/>
  <c r="E97" i="94"/>
  <c r="R96" i="94"/>
  <c r="P96" i="94"/>
  <c r="M96" i="94"/>
  <c r="J96" i="94"/>
  <c r="G96" i="94"/>
  <c r="E96" i="94"/>
  <c r="R95" i="94"/>
  <c r="P95" i="94"/>
  <c r="M95" i="94"/>
  <c r="J95" i="94"/>
  <c r="G95" i="94"/>
  <c r="E95" i="94"/>
  <c r="R94" i="94"/>
  <c r="P94" i="94"/>
  <c r="M94" i="94"/>
  <c r="J94" i="94"/>
  <c r="G94" i="94"/>
  <c r="E94" i="94"/>
  <c r="R93" i="94"/>
  <c r="P93" i="94"/>
  <c r="M93" i="94"/>
  <c r="J93" i="94"/>
  <c r="G93" i="94"/>
  <c r="E93" i="94"/>
  <c r="R92" i="94"/>
  <c r="P92" i="94"/>
  <c r="M92" i="94"/>
  <c r="J92" i="94"/>
  <c r="G92" i="94"/>
  <c r="E92" i="94"/>
  <c r="J91" i="94"/>
  <c r="G91" i="94"/>
  <c r="E91" i="94"/>
  <c r="R90" i="94"/>
  <c r="P90" i="94"/>
  <c r="M90" i="94"/>
  <c r="J90" i="94"/>
  <c r="G90" i="94"/>
  <c r="E90" i="94"/>
  <c r="R89" i="94"/>
  <c r="P89" i="94"/>
  <c r="M89" i="94"/>
  <c r="J89" i="94"/>
  <c r="G89" i="94"/>
  <c r="E89" i="94"/>
  <c r="R88" i="94"/>
  <c r="P88" i="94"/>
  <c r="M88" i="94"/>
  <c r="J88" i="94"/>
  <c r="G88" i="94"/>
  <c r="E88" i="94"/>
  <c r="R87" i="94"/>
  <c r="P87" i="94"/>
  <c r="M87" i="94"/>
  <c r="J87" i="94"/>
  <c r="G87" i="94"/>
  <c r="E87" i="94"/>
  <c r="R86" i="94"/>
  <c r="P86" i="94"/>
  <c r="M86" i="94"/>
  <c r="J86" i="94"/>
  <c r="G86" i="94"/>
  <c r="E86" i="94"/>
  <c r="R85" i="94"/>
  <c r="P85" i="94"/>
  <c r="M85" i="94"/>
  <c r="J85" i="94"/>
  <c r="G85" i="94"/>
  <c r="E85" i="94"/>
  <c r="R84" i="94"/>
  <c r="P84" i="94"/>
  <c r="M84" i="94"/>
  <c r="J84" i="94"/>
  <c r="G84" i="94"/>
  <c r="E84" i="94"/>
  <c r="R83" i="94"/>
  <c r="P83" i="94"/>
  <c r="M83" i="94"/>
  <c r="J83" i="94"/>
  <c r="G83" i="94"/>
  <c r="E83" i="94"/>
  <c r="R82" i="94"/>
  <c r="P82" i="94"/>
  <c r="M82" i="94"/>
  <c r="J82" i="94"/>
  <c r="G82" i="94"/>
  <c r="E82" i="94"/>
  <c r="R81" i="94"/>
  <c r="P81" i="94"/>
  <c r="M81" i="94"/>
  <c r="J81" i="94"/>
  <c r="G81" i="94"/>
  <c r="E81" i="94"/>
  <c r="R80" i="94"/>
  <c r="P80" i="94"/>
  <c r="M80" i="94"/>
  <c r="J80" i="94"/>
  <c r="G80" i="94"/>
  <c r="E80" i="94"/>
  <c r="R79" i="94"/>
  <c r="P79" i="94"/>
  <c r="M79" i="94"/>
  <c r="J79" i="94"/>
  <c r="G79" i="94"/>
  <c r="E79" i="94"/>
  <c r="R78" i="94"/>
  <c r="P78" i="94"/>
  <c r="M78" i="94"/>
  <c r="J78" i="94"/>
  <c r="G78" i="94"/>
  <c r="E78" i="94"/>
  <c r="R77" i="94"/>
  <c r="P77" i="94"/>
  <c r="M77" i="94"/>
  <c r="J77" i="94"/>
  <c r="G77" i="94"/>
  <c r="E77" i="94"/>
  <c r="R76" i="94"/>
  <c r="P76" i="94"/>
  <c r="M76" i="94"/>
  <c r="J76" i="94"/>
  <c r="G76" i="94"/>
  <c r="E76" i="94"/>
  <c r="P75" i="94"/>
  <c r="M75" i="94"/>
  <c r="J75" i="94"/>
  <c r="G75" i="94"/>
  <c r="E75" i="94"/>
  <c r="R74" i="94"/>
  <c r="P74" i="94"/>
  <c r="M74" i="94"/>
  <c r="J74" i="94"/>
  <c r="G74" i="94"/>
  <c r="E74" i="94"/>
  <c r="R73" i="94"/>
  <c r="P73" i="94"/>
  <c r="M73" i="94"/>
  <c r="J73" i="94"/>
  <c r="G73" i="94"/>
  <c r="E73" i="94"/>
  <c r="R72" i="94"/>
  <c r="P72" i="94"/>
  <c r="M72" i="94"/>
  <c r="J72" i="94"/>
  <c r="G72" i="94"/>
  <c r="E72" i="94"/>
  <c r="R71" i="94"/>
  <c r="P71" i="94"/>
  <c r="M71" i="94"/>
  <c r="J71" i="94"/>
  <c r="G71" i="94"/>
  <c r="E71" i="94"/>
  <c r="R70" i="94"/>
  <c r="P70" i="94"/>
  <c r="M70" i="94"/>
  <c r="J70" i="94"/>
  <c r="G70" i="94"/>
  <c r="E70" i="94"/>
  <c r="R69" i="94"/>
  <c r="P69" i="94"/>
  <c r="M69" i="94"/>
  <c r="J69" i="94"/>
  <c r="G69" i="94"/>
  <c r="E69" i="94"/>
  <c r="R68" i="94"/>
  <c r="P68" i="94"/>
  <c r="M68" i="94"/>
  <c r="J68" i="94"/>
  <c r="G68" i="94"/>
  <c r="E68" i="94"/>
  <c r="R67" i="94"/>
  <c r="P67" i="94"/>
  <c r="M67" i="94"/>
  <c r="J67" i="94"/>
  <c r="G67" i="94"/>
  <c r="E67" i="94"/>
  <c r="R66" i="94"/>
  <c r="P66" i="94"/>
  <c r="M66" i="94"/>
  <c r="J66" i="94"/>
  <c r="G66" i="94"/>
  <c r="E66" i="94"/>
  <c r="R65" i="94"/>
  <c r="P65" i="94"/>
  <c r="M65" i="94"/>
  <c r="J65" i="94"/>
  <c r="G65" i="94"/>
  <c r="E65" i="94"/>
  <c r="R64" i="94"/>
  <c r="P64" i="94"/>
  <c r="M64" i="94"/>
  <c r="J64" i="94"/>
  <c r="G64" i="94"/>
  <c r="E64" i="94"/>
  <c r="R63" i="94"/>
  <c r="P63" i="94"/>
  <c r="M63" i="94"/>
  <c r="J63" i="94"/>
  <c r="G63" i="94"/>
  <c r="E63" i="94"/>
  <c r="R62" i="94"/>
  <c r="P62" i="94"/>
  <c r="M62" i="94"/>
  <c r="J62" i="94"/>
  <c r="G62" i="94"/>
  <c r="E62" i="94"/>
  <c r="R61" i="94"/>
  <c r="P61" i="94"/>
  <c r="M61" i="94"/>
  <c r="J61" i="94"/>
  <c r="G61" i="94"/>
  <c r="E61" i="94"/>
  <c r="R60" i="94"/>
  <c r="P60" i="94"/>
  <c r="M60" i="94"/>
  <c r="J60" i="94"/>
  <c r="G60" i="94"/>
  <c r="E60" i="94"/>
  <c r="R59" i="94"/>
  <c r="P59" i="94"/>
  <c r="M59" i="94"/>
  <c r="J59" i="94"/>
  <c r="G59" i="94"/>
  <c r="E59" i="94"/>
  <c r="R58" i="94"/>
  <c r="P58" i="94"/>
  <c r="M58" i="94"/>
  <c r="J58" i="94"/>
  <c r="G58" i="94"/>
  <c r="E58" i="94"/>
  <c r="R57" i="94"/>
  <c r="P57" i="94"/>
  <c r="M57" i="94"/>
  <c r="J57" i="94"/>
  <c r="G57" i="94"/>
  <c r="E57" i="94"/>
  <c r="R56" i="94"/>
  <c r="P56" i="94"/>
  <c r="M56" i="94"/>
  <c r="J56" i="94"/>
  <c r="G56" i="94"/>
  <c r="E56" i="94"/>
  <c r="R55" i="94"/>
  <c r="P55" i="94"/>
  <c r="M55" i="94"/>
  <c r="J55" i="94"/>
  <c r="G55" i="94"/>
  <c r="E55" i="94"/>
  <c r="R54" i="94"/>
  <c r="P54" i="94"/>
  <c r="M54" i="94"/>
  <c r="J54" i="94"/>
  <c r="G54" i="94"/>
  <c r="E54" i="94"/>
  <c r="R53" i="94"/>
  <c r="P53" i="94"/>
  <c r="M53" i="94"/>
  <c r="J53" i="94"/>
  <c r="G53" i="94"/>
  <c r="E53" i="94"/>
  <c r="R52" i="94"/>
  <c r="P52" i="94"/>
  <c r="M52" i="94"/>
  <c r="J52" i="94"/>
  <c r="G52" i="94"/>
  <c r="E52" i="94"/>
  <c r="R51" i="94"/>
  <c r="P51" i="94"/>
  <c r="M51" i="94"/>
  <c r="J51" i="94"/>
  <c r="G51" i="94"/>
  <c r="E51" i="94"/>
  <c r="R50" i="94"/>
  <c r="P50" i="94"/>
  <c r="M50" i="94"/>
  <c r="J50" i="94"/>
  <c r="G50" i="94"/>
  <c r="E50" i="94"/>
  <c r="R49" i="94"/>
  <c r="P49" i="94"/>
  <c r="M49" i="94"/>
  <c r="J49" i="94"/>
  <c r="G49" i="94"/>
  <c r="E49" i="94"/>
  <c r="R48" i="94"/>
  <c r="P48" i="94"/>
  <c r="M48" i="94"/>
  <c r="J48" i="94"/>
  <c r="G48" i="94"/>
  <c r="E48" i="94"/>
  <c r="R47" i="94"/>
  <c r="P47" i="94"/>
  <c r="M47" i="94"/>
  <c r="J47" i="94"/>
  <c r="G47" i="94"/>
  <c r="E47" i="94"/>
  <c r="R46" i="94"/>
  <c r="P46" i="94"/>
  <c r="M46" i="94"/>
  <c r="J46" i="94"/>
  <c r="G46" i="94"/>
  <c r="E46" i="94"/>
  <c r="P45" i="94"/>
  <c r="M45" i="94"/>
  <c r="J45" i="94"/>
  <c r="G45" i="94"/>
  <c r="E45" i="94"/>
  <c r="R44" i="94"/>
  <c r="P44" i="94"/>
  <c r="M44" i="94"/>
  <c r="J44" i="94"/>
  <c r="G44" i="94"/>
  <c r="E44" i="94"/>
  <c r="R43" i="94"/>
  <c r="P43" i="94"/>
  <c r="M43" i="94"/>
  <c r="J43" i="94"/>
  <c r="G43" i="94"/>
  <c r="E43" i="94"/>
  <c r="R42" i="94"/>
  <c r="P42" i="94"/>
  <c r="M42" i="94"/>
  <c r="J42" i="94"/>
  <c r="G42" i="94"/>
  <c r="E42" i="94"/>
  <c r="R41" i="94"/>
  <c r="P41" i="94"/>
  <c r="M41" i="94"/>
  <c r="J41" i="94"/>
  <c r="G41" i="94"/>
  <c r="E41" i="94"/>
  <c r="R40" i="94"/>
  <c r="P40" i="94"/>
  <c r="M40" i="94"/>
  <c r="J40" i="94"/>
  <c r="G40" i="94"/>
  <c r="E40" i="94"/>
  <c r="R39" i="94"/>
  <c r="P39" i="94"/>
  <c r="M39" i="94"/>
  <c r="J39" i="94"/>
  <c r="G39" i="94"/>
  <c r="E39" i="94"/>
  <c r="R38" i="94"/>
  <c r="P38" i="94"/>
  <c r="M38" i="94"/>
  <c r="J38" i="94"/>
  <c r="G38" i="94"/>
  <c r="E38" i="94"/>
  <c r="R37" i="94"/>
  <c r="P37" i="94"/>
  <c r="M37" i="94"/>
  <c r="J37" i="94"/>
  <c r="G37" i="94"/>
  <c r="E37" i="94"/>
  <c r="R36" i="94"/>
  <c r="P36" i="94"/>
  <c r="M36" i="94"/>
  <c r="J36" i="94"/>
  <c r="G36" i="94"/>
  <c r="E36" i="94"/>
  <c r="R35" i="94"/>
  <c r="P35" i="94"/>
  <c r="M35" i="94"/>
  <c r="J35" i="94"/>
  <c r="G35" i="94"/>
  <c r="E35" i="94"/>
  <c r="R34" i="94"/>
  <c r="P34" i="94"/>
  <c r="M34" i="94"/>
  <c r="J34" i="94"/>
  <c r="G34" i="94"/>
  <c r="E34" i="94"/>
  <c r="R33" i="94"/>
  <c r="P33" i="94"/>
  <c r="M33" i="94"/>
  <c r="J33" i="94"/>
  <c r="G33" i="94"/>
  <c r="E33" i="94"/>
  <c r="R32" i="94"/>
  <c r="P32" i="94"/>
  <c r="M32" i="94"/>
  <c r="J32" i="94"/>
  <c r="G32" i="94"/>
  <c r="E32" i="94"/>
  <c r="R31" i="94"/>
  <c r="P31" i="94"/>
  <c r="M31" i="94"/>
  <c r="J31" i="94"/>
  <c r="G31" i="94"/>
  <c r="E31" i="94"/>
  <c r="R30" i="94"/>
  <c r="P30" i="94"/>
  <c r="M30" i="94"/>
  <c r="J30" i="94"/>
  <c r="G30" i="94"/>
  <c r="E30" i="94"/>
  <c r="R29" i="94"/>
  <c r="P29" i="94"/>
  <c r="M29" i="94"/>
  <c r="J29" i="94"/>
  <c r="G29" i="94"/>
  <c r="E29" i="94"/>
  <c r="R28" i="94"/>
  <c r="P28" i="94"/>
  <c r="M28" i="94"/>
  <c r="J28" i="94"/>
  <c r="G28" i="94"/>
  <c r="E28" i="94"/>
  <c r="R27" i="94"/>
  <c r="P27" i="94"/>
  <c r="M27" i="94"/>
  <c r="J27" i="94"/>
  <c r="G27" i="94"/>
  <c r="E27" i="94"/>
  <c r="R26" i="94"/>
  <c r="P26" i="94"/>
  <c r="M26" i="94"/>
  <c r="J26" i="94"/>
  <c r="G26" i="94"/>
  <c r="E26" i="94"/>
  <c r="R25" i="94"/>
  <c r="P25" i="94"/>
  <c r="M25" i="94"/>
  <c r="J25" i="94"/>
  <c r="G25" i="94"/>
  <c r="E25" i="94"/>
  <c r="R24" i="94"/>
  <c r="P24" i="94"/>
  <c r="M24" i="94"/>
  <c r="J24" i="94"/>
  <c r="G24" i="94"/>
  <c r="E24" i="94"/>
  <c r="R23" i="94"/>
  <c r="P23" i="94"/>
  <c r="M23" i="94"/>
  <c r="J23" i="94"/>
  <c r="G23" i="94"/>
  <c r="E23" i="94"/>
  <c r="R22" i="94"/>
  <c r="P22" i="94"/>
  <c r="M22" i="94"/>
  <c r="J22" i="94"/>
  <c r="G22" i="94"/>
  <c r="E22" i="94"/>
  <c r="R21" i="94"/>
  <c r="P21" i="94"/>
  <c r="M21" i="94"/>
  <c r="J21" i="94"/>
  <c r="G21" i="94"/>
  <c r="E21" i="94"/>
  <c r="R20" i="94"/>
  <c r="P20" i="94"/>
  <c r="M20" i="94"/>
  <c r="J20" i="94"/>
  <c r="G20" i="94"/>
  <c r="E20" i="94"/>
  <c r="R19" i="94"/>
  <c r="P19" i="94"/>
  <c r="M19" i="94"/>
  <c r="J19" i="94"/>
  <c r="G19" i="94"/>
  <c r="E19" i="94"/>
  <c r="R18" i="94"/>
  <c r="P18" i="94"/>
  <c r="M18" i="94"/>
  <c r="J18" i="94"/>
  <c r="G18" i="94"/>
  <c r="E18" i="94"/>
  <c r="R17" i="94"/>
  <c r="P17" i="94"/>
  <c r="M17" i="94"/>
  <c r="J17" i="94"/>
  <c r="G17" i="94"/>
  <c r="E17" i="94"/>
  <c r="R16" i="94"/>
  <c r="P16" i="94"/>
  <c r="M16" i="94"/>
  <c r="J16" i="94"/>
  <c r="G16" i="94"/>
  <c r="E16" i="94"/>
  <c r="R15" i="94"/>
  <c r="P15" i="94"/>
  <c r="M15" i="94"/>
  <c r="J15" i="94"/>
  <c r="G15" i="94"/>
  <c r="E15" i="94"/>
  <c r="R14" i="94"/>
  <c r="P14" i="94"/>
  <c r="M14" i="94"/>
  <c r="J14" i="94"/>
  <c r="G14" i="94"/>
  <c r="E14" i="94"/>
  <c r="R13" i="94"/>
  <c r="P13" i="94"/>
  <c r="M13" i="94"/>
  <c r="J13" i="94"/>
  <c r="G13" i="94"/>
  <c r="E13" i="94"/>
  <c r="R12" i="94"/>
  <c r="P12" i="94"/>
  <c r="M12" i="94"/>
  <c r="J12" i="94"/>
  <c r="G12" i="94"/>
  <c r="E12" i="94"/>
  <c r="R11" i="94"/>
  <c r="P11" i="94"/>
  <c r="M11" i="94"/>
  <c r="J11" i="94"/>
  <c r="G11" i="94"/>
  <c r="E11" i="94"/>
  <c r="R10" i="94"/>
  <c r="P10" i="94"/>
  <c r="M10" i="94"/>
  <c r="J10" i="94"/>
  <c r="G10" i="94"/>
  <c r="E10" i="94"/>
  <c r="R9" i="94"/>
  <c r="P9" i="94"/>
  <c r="M9" i="94"/>
  <c r="J9" i="94"/>
  <c r="G9" i="94"/>
  <c r="E9" i="94"/>
  <c r="R8" i="94"/>
  <c r="P8" i="94"/>
  <c r="M8" i="94"/>
  <c r="J8" i="94"/>
  <c r="G8" i="94"/>
  <c r="E8" i="94"/>
  <c r="R7" i="94"/>
  <c r="P7" i="94"/>
  <c r="M7" i="94"/>
  <c r="J7" i="94"/>
  <c r="G7" i="94"/>
  <c r="E7" i="94"/>
  <c r="R6" i="94"/>
  <c r="P6" i="94"/>
  <c r="M6" i="94"/>
  <c r="J6" i="94"/>
  <c r="G6" i="94"/>
  <c r="E6" i="94"/>
  <c r="R5" i="94"/>
  <c r="P5" i="94"/>
  <c r="M5" i="94"/>
  <c r="J5" i="94"/>
  <c r="G5" i="94"/>
  <c r="E5" i="94"/>
  <c r="N247" i="93"/>
  <c r="N244" i="93"/>
  <c r="N242" i="93"/>
  <c r="N248" i="93" s="1"/>
  <c r="M241" i="93"/>
  <c r="R240" i="93"/>
  <c r="R239" i="93"/>
  <c r="P239" i="93"/>
  <c r="M239" i="93"/>
  <c r="J239" i="93"/>
  <c r="G239" i="93"/>
  <c r="E239" i="93"/>
  <c r="R238" i="93"/>
  <c r="P238" i="93"/>
  <c r="M238" i="93"/>
  <c r="J238" i="93"/>
  <c r="G238" i="93"/>
  <c r="E238" i="93"/>
  <c r="R237" i="93"/>
  <c r="P237" i="93"/>
  <c r="M237" i="93"/>
  <c r="J237" i="93"/>
  <c r="G237" i="93"/>
  <c r="E237" i="93"/>
  <c r="R236" i="93"/>
  <c r="P236" i="93"/>
  <c r="M236" i="93"/>
  <c r="J236" i="93"/>
  <c r="G236" i="93"/>
  <c r="E236" i="93"/>
  <c r="R235" i="93"/>
  <c r="P235" i="93"/>
  <c r="M235" i="93"/>
  <c r="J235" i="93"/>
  <c r="G235" i="93"/>
  <c r="E235" i="93"/>
  <c r="R234" i="93"/>
  <c r="P234" i="93"/>
  <c r="M234" i="93"/>
  <c r="J234" i="93"/>
  <c r="G234" i="93"/>
  <c r="E234" i="93"/>
  <c r="R233" i="93"/>
  <c r="P233" i="93"/>
  <c r="M233" i="93"/>
  <c r="J233" i="93"/>
  <c r="G233" i="93"/>
  <c r="E233" i="93"/>
  <c r="R232" i="93"/>
  <c r="P232" i="93"/>
  <c r="M232" i="93"/>
  <c r="J232" i="93"/>
  <c r="G232" i="93"/>
  <c r="E232" i="93"/>
  <c r="R231" i="93"/>
  <c r="P231" i="93"/>
  <c r="M231" i="93"/>
  <c r="J231" i="93"/>
  <c r="G231" i="93"/>
  <c r="E231" i="93"/>
  <c r="R230" i="93"/>
  <c r="P230" i="93"/>
  <c r="M230" i="93"/>
  <c r="J230" i="93"/>
  <c r="G230" i="93"/>
  <c r="E230" i="93"/>
  <c r="R229" i="93"/>
  <c r="P229" i="93"/>
  <c r="M229" i="93"/>
  <c r="J229" i="93"/>
  <c r="G229" i="93"/>
  <c r="E229" i="93"/>
  <c r="R228" i="93"/>
  <c r="P228" i="93"/>
  <c r="M228" i="93"/>
  <c r="J228" i="93"/>
  <c r="G228" i="93"/>
  <c r="E228" i="93"/>
  <c r="R227" i="93"/>
  <c r="P227" i="93"/>
  <c r="M227" i="93"/>
  <c r="J227" i="93"/>
  <c r="G227" i="93"/>
  <c r="E227" i="93"/>
  <c r="R226" i="93"/>
  <c r="P226" i="93"/>
  <c r="M226" i="93"/>
  <c r="J226" i="93"/>
  <c r="G226" i="93"/>
  <c r="E226" i="93"/>
  <c r="R225" i="93"/>
  <c r="P225" i="93"/>
  <c r="M225" i="93"/>
  <c r="J225" i="93"/>
  <c r="G225" i="93"/>
  <c r="E225" i="93"/>
  <c r="R224" i="93"/>
  <c r="P224" i="93"/>
  <c r="M224" i="93"/>
  <c r="J224" i="93"/>
  <c r="G224" i="93"/>
  <c r="E224" i="93"/>
  <c r="R223" i="93"/>
  <c r="P223" i="93"/>
  <c r="M223" i="93"/>
  <c r="J223" i="93"/>
  <c r="G223" i="93"/>
  <c r="E223" i="93"/>
  <c r="R222" i="93"/>
  <c r="P222" i="93"/>
  <c r="M222" i="93"/>
  <c r="J222" i="93"/>
  <c r="G222" i="93"/>
  <c r="E222" i="93"/>
  <c r="R221" i="93"/>
  <c r="P221" i="93"/>
  <c r="M221" i="93"/>
  <c r="J221" i="93"/>
  <c r="G221" i="93"/>
  <c r="E221" i="93"/>
  <c r="R220" i="93"/>
  <c r="P220" i="93"/>
  <c r="M220" i="93"/>
  <c r="J220" i="93"/>
  <c r="G220" i="93"/>
  <c r="E220" i="93"/>
  <c r="R219" i="93"/>
  <c r="P219" i="93"/>
  <c r="M219" i="93"/>
  <c r="J219" i="93"/>
  <c r="G219" i="93"/>
  <c r="E219" i="93"/>
  <c r="R218" i="93"/>
  <c r="P218" i="93"/>
  <c r="M218" i="93"/>
  <c r="J218" i="93"/>
  <c r="G218" i="93"/>
  <c r="E218" i="93"/>
  <c r="R217" i="93"/>
  <c r="P217" i="93"/>
  <c r="M217" i="93"/>
  <c r="J217" i="93"/>
  <c r="G217" i="93"/>
  <c r="E217" i="93"/>
  <c r="R216" i="93"/>
  <c r="P216" i="93"/>
  <c r="M216" i="93"/>
  <c r="J216" i="93"/>
  <c r="G216" i="93"/>
  <c r="E216" i="93"/>
  <c r="R215" i="93"/>
  <c r="P215" i="93"/>
  <c r="M215" i="93"/>
  <c r="J215" i="93"/>
  <c r="G215" i="93"/>
  <c r="E215" i="93"/>
  <c r="R214" i="93"/>
  <c r="P214" i="93"/>
  <c r="M214" i="93"/>
  <c r="J214" i="93"/>
  <c r="G214" i="93"/>
  <c r="E214" i="93"/>
  <c r="R213" i="93"/>
  <c r="P213" i="93"/>
  <c r="M213" i="93"/>
  <c r="J213" i="93"/>
  <c r="G213" i="93"/>
  <c r="E213" i="93"/>
  <c r="R212" i="93"/>
  <c r="P212" i="93"/>
  <c r="M212" i="93"/>
  <c r="J212" i="93"/>
  <c r="G212" i="93"/>
  <c r="E212" i="93"/>
  <c r="R211" i="93"/>
  <c r="P211" i="93"/>
  <c r="M211" i="93"/>
  <c r="J211" i="93"/>
  <c r="G211" i="93"/>
  <c r="E211" i="93"/>
  <c r="R210" i="93"/>
  <c r="P210" i="93"/>
  <c r="M210" i="93"/>
  <c r="J210" i="93"/>
  <c r="G210" i="93"/>
  <c r="E210" i="93"/>
  <c r="R209" i="93"/>
  <c r="P209" i="93"/>
  <c r="M209" i="93"/>
  <c r="J209" i="93"/>
  <c r="G209" i="93"/>
  <c r="E209" i="93"/>
  <c r="R208" i="93"/>
  <c r="P208" i="93"/>
  <c r="M208" i="93"/>
  <c r="J208" i="93"/>
  <c r="G208" i="93"/>
  <c r="E208" i="93"/>
  <c r="R207" i="93"/>
  <c r="M207" i="93"/>
  <c r="P207" i="93" s="1"/>
  <c r="J207" i="93"/>
  <c r="G207" i="93"/>
  <c r="E207" i="93"/>
  <c r="R206" i="93"/>
  <c r="P206" i="93"/>
  <c r="M206" i="93"/>
  <c r="J206" i="93"/>
  <c r="G206" i="93"/>
  <c r="E206" i="93"/>
  <c r="R205" i="93"/>
  <c r="P205" i="93"/>
  <c r="M205" i="93"/>
  <c r="J205" i="93"/>
  <c r="G205" i="93"/>
  <c r="E205" i="93"/>
  <c r="R204" i="93"/>
  <c r="P204" i="93"/>
  <c r="M204" i="93"/>
  <c r="J204" i="93"/>
  <c r="G204" i="93"/>
  <c r="E204" i="93"/>
  <c r="R203" i="93"/>
  <c r="P203" i="93"/>
  <c r="M203" i="93"/>
  <c r="J203" i="93"/>
  <c r="G203" i="93"/>
  <c r="E203" i="93"/>
  <c r="R202" i="93"/>
  <c r="P202" i="93"/>
  <c r="M202" i="93"/>
  <c r="J202" i="93"/>
  <c r="G202" i="93"/>
  <c r="E202" i="93"/>
  <c r="R201" i="93"/>
  <c r="P201" i="93"/>
  <c r="M201" i="93"/>
  <c r="J201" i="93"/>
  <c r="G201" i="93"/>
  <c r="E201" i="93"/>
  <c r="R200" i="93"/>
  <c r="P200" i="93"/>
  <c r="M200" i="93"/>
  <c r="J200" i="93"/>
  <c r="G200" i="93"/>
  <c r="E200" i="93"/>
  <c r="R199" i="93"/>
  <c r="P199" i="93"/>
  <c r="M199" i="93"/>
  <c r="J199" i="93"/>
  <c r="G199" i="93"/>
  <c r="E199" i="93"/>
  <c r="R198" i="93"/>
  <c r="P198" i="93"/>
  <c r="M198" i="93"/>
  <c r="J198" i="93"/>
  <c r="G198" i="93"/>
  <c r="E198" i="93"/>
  <c r="R197" i="93"/>
  <c r="P197" i="93"/>
  <c r="M197" i="93"/>
  <c r="J197" i="93"/>
  <c r="G197" i="93"/>
  <c r="E197" i="93"/>
  <c r="R196" i="93"/>
  <c r="P196" i="93"/>
  <c r="M196" i="93"/>
  <c r="J196" i="93"/>
  <c r="G196" i="93"/>
  <c r="E196" i="93"/>
  <c r="R195" i="93"/>
  <c r="P195" i="93"/>
  <c r="M195" i="93"/>
  <c r="J195" i="93"/>
  <c r="G195" i="93"/>
  <c r="E195" i="93"/>
  <c r="R194" i="93"/>
  <c r="P194" i="93"/>
  <c r="M194" i="93"/>
  <c r="J194" i="93"/>
  <c r="G194" i="93"/>
  <c r="E194" i="93"/>
  <c r="R193" i="93"/>
  <c r="P193" i="93"/>
  <c r="M193" i="93"/>
  <c r="J193" i="93"/>
  <c r="G193" i="93"/>
  <c r="E193" i="93"/>
  <c r="R192" i="93"/>
  <c r="P192" i="93"/>
  <c r="M192" i="93"/>
  <c r="J192" i="93"/>
  <c r="G192" i="93"/>
  <c r="E192" i="93"/>
  <c r="R191" i="93"/>
  <c r="P191" i="93"/>
  <c r="M191" i="93"/>
  <c r="J191" i="93"/>
  <c r="G191" i="93"/>
  <c r="E191" i="93"/>
  <c r="R190" i="93"/>
  <c r="P190" i="93"/>
  <c r="M190" i="93"/>
  <c r="J190" i="93"/>
  <c r="G190" i="93"/>
  <c r="E190" i="93"/>
  <c r="R189" i="93"/>
  <c r="P189" i="93"/>
  <c r="M189" i="93"/>
  <c r="J189" i="93"/>
  <c r="G189" i="93"/>
  <c r="E189" i="93"/>
  <c r="R188" i="93"/>
  <c r="P188" i="93"/>
  <c r="M188" i="93"/>
  <c r="J188" i="93"/>
  <c r="G188" i="93"/>
  <c r="E188" i="93"/>
  <c r="R187" i="93"/>
  <c r="P187" i="93"/>
  <c r="M187" i="93"/>
  <c r="J187" i="93"/>
  <c r="G187" i="93"/>
  <c r="E187" i="93"/>
  <c r="R186" i="93"/>
  <c r="P186" i="93"/>
  <c r="M186" i="93"/>
  <c r="J186" i="93"/>
  <c r="G186" i="93"/>
  <c r="E186" i="93"/>
  <c r="R185" i="93"/>
  <c r="P185" i="93"/>
  <c r="M185" i="93"/>
  <c r="J185" i="93"/>
  <c r="G185" i="93"/>
  <c r="E185" i="93"/>
  <c r="R184" i="93"/>
  <c r="P184" i="93"/>
  <c r="M184" i="93"/>
  <c r="J184" i="93"/>
  <c r="G184" i="93"/>
  <c r="E184" i="93"/>
  <c r="R183" i="93"/>
  <c r="P183" i="93"/>
  <c r="M183" i="93"/>
  <c r="J183" i="93"/>
  <c r="G183" i="93"/>
  <c r="E183" i="93"/>
  <c r="R182" i="93"/>
  <c r="P182" i="93"/>
  <c r="M182" i="93"/>
  <c r="J182" i="93"/>
  <c r="G182" i="93"/>
  <c r="E182" i="93"/>
  <c r="R181" i="93"/>
  <c r="P181" i="93"/>
  <c r="M181" i="93"/>
  <c r="J181" i="93"/>
  <c r="G181" i="93"/>
  <c r="E181" i="93"/>
  <c r="R180" i="93"/>
  <c r="P180" i="93"/>
  <c r="M180" i="93"/>
  <c r="J180" i="93"/>
  <c r="G180" i="93"/>
  <c r="E180" i="93"/>
  <c r="R179" i="93"/>
  <c r="P179" i="93"/>
  <c r="M179" i="93"/>
  <c r="J179" i="93"/>
  <c r="G179" i="93"/>
  <c r="E179" i="93"/>
  <c r="R178" i="93"/>
  <c r="P178" i="93"/>
  <c r="M178" i="93"/>
  <c r="J178" i="93"/>
  <c r="G178" i="93"/>
  <c r="E178" i="93"/>
  <c r="R177" i="93"/>
  <c r="P177" i="93"/>
  <c r="M177" i="93"/>
  <c r="J177" i="93"/>
  <c r="G177" i="93"/>
  <c r="E177" i="93"/>
  <c r="R176" i="93"/>
  <c r="P176" i="93"/>
  <c r="M176" i="93"/>
  <c r="J176" i="93"/>
  <c r="G176" i="93"/>
  <c r="E176" i="93"/>
  <c r="R175" i="93"/>
  <c r="P175" i="93"/>
  <c r="M175" i="93"/>
  <c r="J175" i="93"/>
  <c r="G175" i="93"/>
  <c r="E175" i="93"/>
  <c r="R174" i="93"/>
  <c r="P174" i="93"/>
  <c r="M174" i="93"/>
  <c r="J174" i="93"/>
  <c r="G174" i="93"/>
  <c r="E174" i="93"/>
  <c r="R173" i="93"/>
  <c r="P173" i="93"/>
  <c r="M173" i="93"/>
  <c r="J173" i="93"/>
  <c r="G173" i="93"/>
  <c r="E173" i="93"/>
  <c r="R172" i="93"/>
  <c r="P172" i="93"/>
  <c r="M172" i="93"/>
  <c r="J172" i="93"/>
  <c r="G172" i="93"/>
  <c r="E172" i="93"/>
  <c r="R171" i="93"/>
  <c r="P171" i="93"/>
  <c r="M171" i="93"/>
  <c r="J171" i="93"/>
  <c r="G171" i="93"/>
  <c r="E171" i="93"/>
  <c r="P170" i="93"/>
  <c r="M170" i="93"/>
  <c r="J170" i="93"/>
  <c r="G170" i="93"/>
  <c r="E170" i="93"/>
  <c r="R169" i="93"/>
  <c r="P169" i="93"/>
  <c r="M169" i="93"/>
  <c r="J169" i="93"/>
  <c r="G169" i="93"/>
  <c r="E169" i="93"/>
  <c r="R168" i="93"/>
  <c r="P168" i="93"/>
  <c r="M168" i="93"/>
  <c r="J168" i="93"/>
  <c r="G168" i="93"/>
  <c r="E168" i="93"/>
  <c r="R167" i="93"/>
  <c r="P167" i="93"/>
  <c r="M167" i="93"/>
  <c r="J167" i="93"/>
  <c r="G167" i="93"/>
  <c r="E167" i="93"/>
  <c r="R166" i="93"/>
  <c r="P166" i="93"/>
  <c r="M166" i="93"/>
  <c r="J166" i="93"/>
  <c r="G166" i="93"/>
  <c r="E166" i="93"/>
  <c r="R165" i="93"/>
  <c r="P165" i="93"/>
  <c r="M165" i="93"/>
  <c r="J165" i="93"/>
  <c r="G165" i="93"/>
  <c r="E165" i="93"/>
  <c r="R164" i="93"/>
  <c r="P164" i="93"/>
  <c r="M164" i="93"/>
  <c r="J164" i="93"/>
  <c r="G164" i="93"/>
  <c r="E164" i="93"/>
  <c r="R163" i="93"/>
  <c r="P163" i="93"/>
  <c r="M163" i="93"/>
  <c r="J163" i="93"/>
  <c r="G163" i="93"/>
  <c r="E163" i="93"/>
  <c r="R162" i="93"/>
  <c r="P162" i="93"/>
  <c r="M162" i="93"/>
  <c r="J162" i="93"/>
  <c r="G162" i="93"/>
  <c r="E162" i="93"/>
  <c r="R161" i="93"/>
  <c r="P161" i="93"/>
  <c r="M161" i="93"/>
  <c r="J161" i="93"/>
  <c r="G161" i="93"/>
  <c r="E161" i="93"/>
  <c r="R160" i="93"/>
  <c r="P160" i="93"/>
  <c r="M160" i="93"/>
  <c r="J160" i="93"/>
  <c r="G160" i="93"/>
  <c r="E160" i="93"/>
  <c r="R159" i="93"/>
  <c r="P159" i="93"/>
  <c r="M159" i="93"/>
  <c r="J159" i="93"/>
  <c r="G159" i="93"/>
  <c r="E159" i="93"/>
  <c r="R158" i="93"/>
  <c r="P158" i="93"/>
  <c r="M158" i="93"/>
  <c r="J158" i="93"/>
  <c r="G158" i="93"/>
  <c r="E158" i="93"/>
  <c r="R157" i="93"/>
  <c r="P157" i="93"/>
  <c r="M157" i="93"/>
  <c r="J157" i="93"/>
  <c r="G157" i="93"/>
  <c r="E157" i="93"/>
  <c r="R156" i="93"/>
  <c r="P156" i="93"/>
  <c r="M156" i="93"/>
  <c r="J156" i="93"/>
  <c r="G156" i="93"/>
  <c r="E156" i="93"/>
  <c r="R155" i="93"/>
  <c r="P155" i="93"/>
  <c r="M155" i="93"/>
  <c r="J155" i="93"/>
  <c r="G155" i="93"/>
  <c r="E155" i="93"/>
  <c r="R154" i="93"/>
  <c r="P154" i="93"/>
  <c r="M154" i="93"/>
  <c r="J154" i="93"/>
  <c r="G154" i="93"/>
  <c r="E154" i="93"/>
  <c r="R153" i="93"/>
  <c r="P153" i="93"/>
  <c r="M153" i="93"/>
  <c r="J153" i="93"/>
  <c r="G153" i="93"/>
  <c r="E153" i="93"/>
  <c r="R152" i="93"/>
  <c r="P152" i="93"/>
  <c r="M152" i="93"/>
  <c r="J152" i="93"/>
  <c r="G152" i="93"/>
  <c r="E152" i="93"/>
  <c r="R151" i="93"/>
  <c r="P151" i="93"/>
  <c r="M151" i="93"/>
  <c r="J151" i="93"/>
  <c r="G151" i="93"/>
  <c r="E151" i="93"/>
  <c r="R150" i="93"/>
  <c r="P150" i="93"/>
  <c r="M150" i="93"/>
  <c r="J150" i="93"/>
  <c r="G150" i="93"/>
  <c r="E150" i="93"/>
  <c r="R149" i="93"/>
  <c r="P149" i="93"/>
  <c r="M149" i="93"/>
  <c r="J149" i="93"/>
  <c r="G149" i="93"/>
  <c r="E149" i="93"/>
  <c r="R148" i="93"/>
  <c r="P148" i="93"/>
  <c r="M148" i="93"/>
  <c r="J148" i="93"/>
  <c r="G148" i="93"/>
  <c r="E148" i="93"/>
  <c r="R147" i="93"/>
  <c r="P147" i="93"/>
  <c r="M147" i="93"/>
  <c r="J147" i="93"/>
  <c r="G147" i="93"/>
  <c r="E147" i="93"/>
  <c r="R146" i="93"/>
  <c r="P146" i="93"/>
  <c r="M146" i="93"/>
  <c r="J146" i="93"/>
  <c r="G146" i="93"/>
  <c r="E146" i="93"/>
  <c r="R145" i="93"/>
  <c r="P145" i="93"/>
  <c r="M145" i="93"/>
  <c r="J145" i="93"/>
  <c r="G145" i="93"/>
  <c r="E145" i="93"/>
  <c r="R144" i="93"/>
  <c r="P144" i="93"/>
  <c r="M144" i="93"/>
  <c r="J144" i="93"/>
  <c r="G144" i="93"/>
  <c r="E144" i="93"/>
  <c r="R143" i="93"/>
  <c r="P143" i="93"/>
  <c r="M143" i="93"/>
  <c r="J143" i="93"/>
  <c r="G143" i="93"/>
  <c r="E143" i="93"/>
  <c r="R142" i="93"/>
  <c r="P142" i="93"/>
  <c r="M142" i="93"/>
  <c r="J142" i="93"/>
  <c r="G142" i="93"/>
  <c r="E142" i="93"/>
  <c r="R141" i="93"/>
  <c r="P141" i="93"/>
  <c r="M141" i="93"/>
  <c r="J141" i="93"/>
  <c r="G141" i="93"/>
  <c r="E141" i="93"/>
  <c r="R140" i="93"/>
  <c r="P140" i="93"/>
  <c r="M140" i="93"/>
  <c r="J140" i="93"/>
  <c r="G140" i="93"/>
  <c r="E140" i="93"/>
  <c r="R139" i="93"/>
  <c r="P139" i="93"/>
  <c r="M139" i="93"/>
  <c r="J139" i="93"/>
  <c r="G139" i="93"/>
  <c r="E139" i="93"/>
  <c r="R138" i="93"/>
  <c r="P138" i="93"/>
  <c r="M138" i="93"/>
  <c r="J138" i="93"/>
  <c r="G138" i="93"/>
  <c r="E138" i="93"/>
  <c r="R137" i="93"/>
  <c r="P137" i="93"/>
  <c r="M137" i="93"/>
  <c r="J137" i="93"/>
  <c r="G137" i="93"/>
  <c r="E137" i="93"/>
  <c r="R136" i="93"/>
  <c r="P136" i="93"/>
  <c r="M136" i="93"/>
  <c r="J136" i="93"/>
  <c r="G136" i="93"/>
  <c r="E136" i="93"/>
  <c r="R135" i="93"/>
  <c r="P135" i="93"/>
  <c r="M135" i="93"/>
  <c r="J135" i="93"/>
  <c r="G135" i="93"/>
  <c r="E135" i="93"/>
  <c r="R134" i="93"/>
  <c r="P134" i="93"/>
  <c r="M134" i="93"/>
  <c r="J134" i="93"/>
  <c r="G134" i="93"/>
  <c r="E134" i="93"/>
  <c r="R133" i="93"/>
  <c r="P133" i="93"/>
  <c r="M133" i="93"/>
  <c r="J133" i="93"/>
  <c r="G133" i="93"/>
  <c r="E133" i="93"/>
  <c r="R132" i="93"/>
  <c r="P132" i="93"/>
  <c r="M132" i="93"/>
  <c r="J132" i="93"/>
  <c r="G132" i="93"/>
  <c r="E132" i="93"/>
  <c r="R131" i="93"/>
  <c r="P131" i="93"/>
  <c r="M131" i="93"/>
  <c r="J131" i="93"/>
  <c r="G131" i="93"/>
  <c r="E131" i="93"/>
  <c r="R130" i="93"/>
  <c r="P130" i="93"/>
  <c r="M130" i="93"/>
  <c r="J130" i="93"/>
  <c r="G130" i="93"/>
  <c r="E130" i="93"/>
  <c r="R129" i="93"/>
  <c r="P129" i="93"/>
  <c r="M129" i="93"/>
  <c r="J129" i="93"/>
  <c r="G129" i="93"/>
  <c r="E129" i="93"/>
  <c r="R128" i="93"/>
  <c r="P128" i="93"/>
  <c r="M128" i="93"/>
  <c r="J128" i="93"/>
  <c r="G128" i="93"/>
  <c r="E128" i="93"/>
  <c r="R127" i="93"/>
  <c r="P127" i="93"/>
  <c r="M127" i="93"/>
  <c r="J127" i="93"/>
  <c r="G127" i="93"/>
  <c r="E127" i="93"/>
  <c r="R126" i="93"/>
  <c r="P126" i="93"/>
  <c r="M126" i="93"/>
  <c r="J126" i="93"/>
  <c r="G126" i="93"/>
  <c r="E126" i="93"/>
  <c r="R125" i="93"/>
  <c r="P125" i="93"/>
  <c r="M125" i="93"/>
  <c r="J125" i="93"/>
  <c r="G125" i="93"/>
  <c r="E125" i="93"/>
  <c r="R124" i="93"/>
  <c r="P124" i="93"/>
  <c r="M124" i="93"/>
  <c r="J124" i="93"/>
  <c r="G124" i="93"/>
  <c r="E124" i="93"/>
  <c r="R123" i="93"/>
  <c r="P123" i="93"/>
  <c r="M123" i="93"/>
  <c r="J123" i="93"/>
  <c r="G123" i="93"/>
  <c r="E123" i="93"/>
  <c r="P122" i="93"/>
  <c r="M122" i="93"/>
  <c r="J122" i="93"/>
  <c r="G122" i="93"/>
  <c r="E122" i="93"/>
  <c r="R121" i="93"/>
  <c r="P121" i="93"/>
  <c r="M121" i="93"/>
  <c r="J121" i="93"/>
  <c r="G121" i="93"/>
  <c r="E121" i="93"/>
  <c r="R120" i="93"/>
  <c r="P120" i="93"/>
  <c r="M120" i="93"/>
  <c r="J120" i="93"/>
  <c r="G120" i="93"/>
  <c r="E120" i="93"/>
  <c r="R119" i="93"/>
  <c r="P119" i="93"/>
  <c r="M119" i="93"/>
  <c r="J119" i="93"/>
  <c r="G119" i="93"/>
  <c r="E119" i="93"/>
  <c r="R118" i="93"/>
  <c r="P118" i="93"/>
  <c r="M118" i="93"/>
  <c r="J118" i="93"/>
  <c r="G118" i="93"/>
  <c r="E118" i="93"/>
  <c r="R117" i="93"/>
  <c r="P117" i="93"/>
  <c r="M117" i="93"/>
  <c r="J117" i="93"/>
  <c r="G117" i="93"/>
  <c r="E117" i="93"/>
  <c r="R116" i="93"/>
  <c r="P116" i="93"/>
  <c r="M116" i="93"/>
  <c r="J116" i="93"/>
  <c r="G116" i="93"/>
  <c r="E116" i="93"/>
  <c r="R115" i="93"/>
  <c r="P115" i="93"/>
  <c r="M115" i="93"/>
  <c r="J115" i="93"/>
  <c r="G115" i="93"/>
  <c r="E115" i="93"/>
  <c r="R114" i="93"/>
  <c r="P114" i="93"/>
  <c r="M114" i="93"/>
  <c r="J114" i="93"/>
  <c r="G114" i="93"/>
  <c r="E114" i="93"/>
  <c r="R113" i="93"/>
  <c r="P113" i="93"/>
  <c r="M113" i="93"/>
  <c r="J113" i="93"/>
  <c r="G113" i="93"/>
  <c r="E113" i="93"/>
  <c r="R112" i="93"/>
  <c r="P112" i="93"/>
  <c r="M112" i="93"/>
  <c r="J112" i="93"/>
  <c r="G112" i="93"/>
  <c r="E112" i="93"/>
  <c r="R111" i="93"/>
  <c r="P111" i="93"/>
  <c r="M111" i="93"/>
  <c r="J111" i="93"/>
  <c r="G111" i="93"/>
  <c r="E111" i="93"/>
  <c r="R110" i="93"/>
  <c r="P110" i="93"/>
  <c r="M110" i="93"/>
  <c r="J110" i="93"/>
  <c r="G110" i="93"/>
  <c r="E110" i="93"/>
  <c r="R109" i="93"/>
  <c r="P109" i="93"/>
  <c r="M109" i="93"/>
  <c r="J109" i="93"/>
  <c r="G109" i="93"/>
  <c r="E109" i="93"/>
  <c r="R108" i="93"/>
  <c r="P108" i="93"/>
  <c r="M108" i="93"/>
  <c r="J108" i="93"/>
  <c r="G108" i="93"/>
  <c r="E108" i="93"/>
  <c r="P107" i="93"/>
  <c r="M107" i="93"/>
  <c r="J107" i="93"/>
  <c r="G107" i="93"/>
  <c r="E107" i="93"/>
  <c r="R106" i="93"/>
  <c r="P106" i="93"/>
  <c r="M106" i="93"/>
  <c r="J106" i="93"/>
  <c r="G106" i="93"/>
  <c r="E106" i="93"/>
  <c r="R105" i="93"/>
  <c r="P105" i="93"/>
  <c r="M105" i="93"/>
  <c r="J105" i="93"/>
  <c r="G105" i="93"/>
  <c r="E105" i="93"/>
  <c r="R104" i="93"/>
  <c r="P104" i="93"/>
  <c r="M104" i="93"/>
  <c r="J104" i="93"/>
  <c r="G104" i="93"/>
  <c r="R103" i="93"/>
  <c r="P103" i="93"/>
  <c r="M103" i="93"/>
  <c r="J103" i="93"/>
  <c r="G103" i="93"/>
  <c r="E103" i="93"/>
  <c r="P102" i="93"/>
  <c r="M102" i="93"/>
  <c r="J102" i="93"/>
  <c r="G102" i="93"/>
  <c r="E102" i="93"/>
  <c r="R101" i="93"/>
  <c r="P101" i="93"/>
  <c r="M101" i="93"/>
  <c r="J101" i="93"/>
  <c r="G101" i="93"/>
  <c r="E101" i="93"/>
  <c r="R100" i="93"/>
  <c r="P100" i="93"/>
  <c r="M100" i="93"/>
  <c r="J100" i="93"/>
  <c r="G100" i="93"/>
  <c r="E100" i="93"/>
  <c r="R99" i="93"/>
  <c r="P99" i="93"/>
  <c r="M99" i="93"/>
  <c r="J99" i="93"/>
  <c r="G99" i="93"/>
  <c r="E99" i="93"/>
  <c r="R98" i="93"/>
  <c r="P98" i="93"/>
  <c r="M98" i="93"/>
  <c r="J98" i="93"/>
  <c r="G98" i="93"/>
  <c r="E98" i="93"/>
  <c r="R97" i="93"/>
  <c r="P97" i="93"/>
  <c r="M97" i="93"/>
  <c r="J97" i="93"/>
  <c r="G97" i="93"/>
  <c r="E97" i="93"/>
  <c r="R96" i="93"/>
  <c r="P96" i="93"/>
  <c r="M96" i="93"/>
  <c r="J96" i="93"/>
  <c r="G96" i="93"/>
  <c r="E96" i="93"/>
  <c r="R95" i="93"/>
  <c r="P95" i="93"/>
  <c r="M95" i="93"/>
  <c r="J95" i="93"/>
  <c r="G95" i="93"/>
  <c r="E95" i="93"/>
  <c r="R94" i="93"/>
  <c r="P94" i="93"/>
  <c r="M94" i="93"/>
  <c r="J94" i="93"/>
  <c r="G94" i="93"/>
  <c r="E94" i="93"/>
  <c r="R93" i="93"/>
  <c r="P93" i="93"/>
  <c r="M93" i="93"/>
  <c r="J93" i="93"/>
  <c r="G93" i="93"/>
  <c r="E93" i="93"/>
  <c r="R92" i="93"/>
  <c r="P92" i="93"/>
  <c r="M92" i="93"/>
  <c r="J92" i="93"/>
  <c r="G92" i="93"/>
  <c r="E92" i="93"/>
  <c r="J91" i="93"/>
  <c r="G91" i="93"/>
  <c r="E91" i="93"/>
  <c r="R90" i="93"/>
  <c r="P90" i="93"/>
  <c r="M90" i="93"/>
  <c r="J90" i="93"/>
  <c r="G90" i="93"/>
  <c r="E90" i="93"/>
  <c r="R89" i="93"/>
  <c r="P89" i="93"/>
  <c r="M89" i="93"/>
  <c r="J89" i="93"/>
  <c r="G89" i="93"/>
  <c r="E89" i="93"/>
  <c r="R88" i="93"/>
  <c r="P88" i="93"/>
  <c r="M88" i="93"/>
  <c r="J88" i="93"/>
  <c r="G88" i="93"/>
  <c r="E88" i="93"/>
  <c r="R87" i="93"/>
  <c r="P87" i="93"/>
  <c r="M87" i="93"/>
  <c r="J87" i="93"/>
  <c r="G87" i="93"/>
  <c r="E87" i="93"/>
  <c r="R86" i="93"/>
  <c r="P86" i="93"/>
  <c r="M86" i="93"/>
  <c r="J86" i="93"/>
  <c r="G86" i="93"/>
  <c r="E86" i="93"/>
  <c r="R85" i="93"/>
  <c r="P85" i="93"/>
  <c r="M85" i="93"/>
  <c r="J85" i="93"/>
  <c r="G85" i="93"/>
  <c r="E85" i="93"/>
  <c r="R84" i="93"/>
  <c r="P84" i="93"/>
  <c r="M84" i="93"/>
  <c r="J84" i="93"/>
  <c r="G84" i="93"/>
  <c r="E84" i="93"/>
  <c r="R83" i="93"/>
  <c r="P83" i="93"/>
  <c r="M83" i="93"/>
  <c r="J83" i="93"/>
  <c r="G83" i="93"/>
  <c r="E83" i="93"/>
  <c r="R82" i="93"/>
  <c r="P82" i="93"/>
  <c r="M82" i="93"/>
  <c r="J82" i="93"/>
  <c r="G82" i="93"/>
  <c r="E82" i="93"/>
  <c r="R81" i="93"/>
  <c r="P81" i="93"/>
  <c r="M81" i="93"/>
  <c r="J81" i="93"/>
  <c r="G81" i="93"/>
  <c r="E81" i="93"/>
  <c r="R80" i="93"/>
  <c r="P80" i="93"/>
  <c r="M80" i="93"/>
  <c r="J80" i="93"/>
  <c r="G80" i="93"/>
  <c r="E80" i="93"/>
  <c r="R79" i="93"/>
  <c r="P79" i="93"/>
  <c r="M79" i="93"/>
  <c r="J79" i="93"/>
  <c r="G79" i="93"/>
  <c r="E79" i="93"/>
  <c r="R78" i="93"/>
  <c r="P78" i="93"/>
  <c r="M78" i="93"/>
  <c r="J78" i="93"/>
  <c r="G78" i="93"/>
  <c r="E78" i="93"/>
  <c r="R77" i="93"/>
  <c r="P77" i="93"/>
  <c r="M77" i="93"/>
  <c r="J77" i="93"/>
  <c r="G77" i="93"/>
  <c r="E77" i="93"/>
  <c r="R76" i="93"/>
  <c r="P76" i="93"/>
  <c r="M76" i="93"/>
  <c r="J76" i="93"/>
  <c r="G76" i="93"/>
  <c r="E76" i="93"/>
  <c r="P75" i="93"/>
  <c r="M75" i="93"/>
  <c r="J75" i="93"/>
  <c r="G75" i="93"/>
  <c r="E75" i="93"/>
  <c r="R74" i="93"/>
  <c r="P74" i="93"/>
  <c r="M74" i="93"/>
  <c r="J74" i="93"/>
  <c r="G74" i="93"/>
  <c r="E74" i="93"/>
  <c r="R73" i="93"/>
  <c r="P73" i="93"/>
  <c r="M73" i="93"/>
  <c r="J73" i="93"/>
  <c r="G73" i="93"/>
  <c r="E73" i="93"/>
  <c r="R72" i="93"/>
  <c r="P72" i="93"/>
  <c r="M72" i="93"/>
  <c r="J72" i="93"/>
  <c r="G72" i="93"/>
  <c r="E72" i="93"/>
  <c r="R71" i="93"/>
  <c r="P71" i="93"/>
  <c r="M71" i="93"/>
  <c r="J71" i="93"/>
  <c r="G71" i="93"/>
  <c r="E71" i="93"/>
  <c r="R70" i="93"/>
  <c r="P70" i="93"/>
  <c r="M70" i="93"/>
  <c r="J70" i="93"/>
  <c r="G70" i="93"/>
  <c r="E70" i="93"/>
  <c r="R69" i="93"/>
  <c r="P69" i="93"/>
  <c r="M69" i="93"/>
  <c r="J69" i="93"/>
  <c r="G69" i="93"/>
  <c r="E69" i="93"/>
  <c r="R68" i="93"/>
  <c r="P68" i="93"/>
  <c r="M68" i="93"/>
  <c r="J68" i="93"/>
  <c r="G68" i="93"/>
  <c r="E68" i="93"/>
  <c r="R67" i="93"/>
  <c r="P67" i="93"/>
  <c r="M67" i="93"/>
  <c r="J67" i="93"/>
  <c r="G67" i="93"/>
  <c r="E67" i="93"/>
  <c r="R66" i="93"/>
  <c r="P66" i="93"/>
  <c r="M66" i="93"/>
  <c r="J66" i="93"/>
  <c r="G66" i="93"/>
  <c r="E66" i="93"/>
  <c r="R65" i="93"/>
  <c r="P65" i="93"/>
  <c r="M65" i="93"/>
  <c r="J65" i="93"/>
  <c r="G65" i="93"/>
  <c r="E65" i="93"/>
  <c r="R64" i="93"/>
  <c r="P64" i="93"/>
  <c r="M64" i="93"/>
  <c r="J64" i="93"/>
  <c r="G64" i="93"/>
  <c r="E64" i="93"/>
  <c r="R63" i="93"/>
  <c r="P63" i="93"/>
  <c r="M63" i="93"/>
  <c r="J63" i="93"/>
  <c r="G63" i="93"/>
  <c r="E63" i="93"/>
  <c r="R62" i="93"/>
  <c r="P62" i="93"/>
  <c r="M62" i="93"/>
  <c r="J62" i="93"/>
  <c r="G62" i="93"/>
  <c r="E62" i="93"/>
  <c r="R61" i="93"/>
  <c r="P61" i="93"/>
  <c r="M61" i="93"/>
  <c r="J61" i="93"/>
  <c r="G61" i="93"/>
  <c r="E61" i="93"/>
  <c r="R60" i="93"/>
  <c r="P60" i="93"/>
  <c r="M60" i="93"/>
  <c r="J60" i="93"/>
  <c r="G60" i="93"/>
  <c r="E60" i="93"/>
  <c r="R59" i="93"/>
  <c r="P59" i="93"/>
  <c r="M59" i="93"/>
  <c r="J59" i="93"/>
  <c r="G59" i="93"/>
  <c r="E59" i="93"/>
  <c r="R58" i="93"/>
  <c r="P58" i="93"/>
  <c r="M58" i="93"/>
  <c r="J58" i="93"/>
  <c r="G58" i="93"/>
  <c r="E58" i="93"/>
  <c r="R57" i="93"/>
  <c r="P57" i="93"/>
  <c r="M57" i="93"/>
  <c r="J57" i="93"/>
  <c r="G57" i="93"/>
  <c r="E57" i="93"/>
  <c r="R56" i="93"/>
  <c r="P56" i="93"/>
  <c r="M56" i="93"/>
  <c r="J56" i="93"/>
  <c r="G56" i="93"/>
  <c r="E56" i="93"/>
  <c r="R55" i="93"/>
  <c r="P55" i="93"/>
  <c r="M55" i="93"/>
  <c r="J55" i="93"/>
  <c r="G55" i="93"/>
  <c r="E55" i="93"/>
  <c r="R54" i="93"/>
  <c r="P54" i="93"/>
  <c r="M54" i="93"/>
  <c r="J54" i="93"/>
  <c r="G54" i="93"/>
  <c r="E54" i="93"/>
  <c r="R53" i="93"/>
  <c r="P53" i="93"/>
  <c r="M53" i="93"/>
  <c r="J53" i="93"/>
  <c r="G53" i="93"/>
  <c r="E53" i="93"/>
  <c r="R52" i="93"/>
  <c r="P52" i="93"/>
  <c r="M52" i="93"/>
  <c r="J52" i="93"/>
  <c r="G52" i="93"/>
  <c r="E52" i="93"/>
  <c r="R51" i="93"/>
  <c r="P51" i="93"/>
  <c r="M51" i="93"/>
  <c r="J51" i="93"/>
  <c r="G51" i="93"/>
  <c r="E51" i="93"/>
  <c r="R50" i="93"/>
  <c r="P50" i="93"/>
  <c r="M50" i="93"/>
  <c r="J50" i="93"/>
  <c r="G50" i="93"/>
  <c r="E50" i="93"/>
  <c r="R49" i="93"/>
  <c r="P49" i="93"/>
  <c r="M49" i="93"/>
  <c r="J49" i="93"/>
  <c r="G49" i="93"/>
  <c r="E49" i="93"/>
  <c r="R48" i="93"/>
  <c r="P48" i="93"/>
  <c r="M48" i="93"/>
  <c r="J48" i="93"/>
  <c r="G48" i="93"/>
  <c r="E48" i="93"/>
  <c r="R47" i="93"/>
  <c r="P47" i="93"/>
  <c r="M47" i="93"/>
  <c r="J47" i="93"/>
  <c r="G47" i="93"/>
  <c r="E47" i="93"/>
  <c r="R46" i="93"/>
  <c r="P46" i="93"/>
  <c r="M46" i="93"/>
  <c r="J46" i="93"/>
  <c r="G46" i="93"/>
  <c r="E46" i="93"/>
  <c r="P45" i="93"/>
  <c r="M45" i="93"/>
  <c r="J45" i="93"/>
  <c r="G45" i="93"/>
  <c r="E45" i="93"/>
  <c r="R44" i="93"/>
  <c r="P44" i="93"/>
  <c r="M44" i="93"/>
  <c r="J44" i="93"/>
  <c r="G44" i="93"/>
  <c r="E44" i="93"/>
  <c r="R43" i="93"/>
  <c r="P43" i="93"/>
  <c r="M43" i="93"/>
  <c r="J43" i="93"/>
  <c r="G43" i="93"/>
  <c r="E43" i="93"/>
  <c r="R42" i="93"/>
  <c r="P42" i="93"/>
  <c r="M42" i="93"/>
  <c r="J42" i="93"/>
  <c r="G42" i="93"/>
  <c r="E42" i="93"/>
  <c r="R41" i="93"/>
  <c r="P41" i="93"/>
  <c r="M41" i="93"/>
  <c r="J41" i="93"/>
  <c r="G41" i="93"/>
  <c r="E41" i="93"/>
  <c r="R40" i="93"/>
  <c r="P40" i="93"/>
  <c r="M40" i="93"/>
  <c r="J40" i="93"/>
  <c r="G40" i="93"/>
  <c r="E40" i="93"/>
  <c r="R39" i="93"/>
  <c r="P39" i="93"/>
  <c r="M39" i="93"/>
  <c r="J39" i="93"/>
  <c r="G39" i="93"/>
  <c r="E39" i="93"/>
  <c r="R38" i="93"/>
  <c r="P38" i="93"/>
  <c r="M38" i="93"/>
  <c r="J38" i="93"/>
  <c r="G38" i="93"/>
  <c r="E38" i="93"/>
  <c r="R37" i="93"/>
  <c r="P37" i="93"/>
  <c r="M37" i="93"/>
  <c r="J37" i="93"/>
  <c r="G37" i="93"/>
  <c r="E37" i="93"/>
  <c r="R36" i="93"/>
  <c r="P36" i="93"/>
  <c r="M36" i="93"/>
  <c r="J36" i="93"/>
  <c r="G36" i="93"/>
  <c r="E36" i="93"/>
  <c r="R35" i="93"/>
  <c r="P35" i="93"/>
  <c r="M35" i="93"/>
  <c r="J35" i="93"/>
  <c r="G35" i="93"/>
  <c r="E35" i="93"/>
  <c r="R34" i="93"/>
  <c r="P34" i="93"/>
  <c r="M34" i="93"/>
  <c r="J34" i="93"/>
  <c r="G34" i="93"/>
  <c r="E34" i="93"/>
  <c r="R33" i="93"/>
  <c r="P33" i="93"/>
  <c r="M33" i="93"/>
  <c r="J33" i="93"/>
  <c r="G33" i="93"/>
  <c r="E33" i="93"/>
  <c r="R32" i="93"/>
  <c r="P32" i="93"/>
  <c r="M32" i="93"/>
  <c r="J32" i="93"/>
  <c r="G32" i="93"/>
  <c r="E32" i="93"/>
  <c r="R31" i="93"/>
  <c r="P31" i="93"/>
  <c r="M31" i="93"/>
  <c r="J31" i="93"/>
  <c r="G31" i="93"/>
  <c r="E31" i="93"/>
  <c r="R30" i="93"/>
  <c r="P30" i="93"/>
  <c r="M30" i="93"/>
  <c r="J30" i="93"/>
  <c r="G30" i="93"/>
  <c r="E30" i="93"/>
  <c r="R29" i="93"/>
  <c r="P29" i="93"/>
  <c r="M29" i="93"/>
  <c r="J29" i="93"/>
  <c r="G29" i="93"/>
  <c r="E29" i="93"/>
  <c r="R28" i="93"/>
  <c r="P28" i="93"/>
  <c r="M28" i="93"/>
  <c r="J28" i="93"/>
  <c r="G28" i="93"/>
  <c r="E28" i="93"/>
  <c r="R27" i="93"/>
  <c r="P27" i="93"/>
  <c r="M27" i="93"/>
  <c r="J27" i="93"/>
  <c r="G27" i="93"/>
  <c r="E27" i="93"/>
  <c r="R26" i="93"/>
  <c r="P26" i="93"/>
  <c r="M26" i="93"/>
  <c r="J26" i="93"/>
  <c r="G26" i="93"/>
  <c r="E26" i="93"/>
  <c r="R25" i="93"/>
  <c r="P25" i="93"/>
  <c r="M25" i="93"/>
  <c r="J25" i="93"/>
  <c r="G25" i="93"/>
  <c r="E25" i="93"/>
  <c r="R24" i="93"/>
  <c r="P24" i="93"/>
  <c r="M24" i="93"/>
  <c r="J24" i="93"/>
  <c r="G24" i="93"/>
  <c r="E24" i="93"/>
  <c r="R23" i="93"/>
  <c r="P23" i="93"/>
  <c r="M23" i="93"/>
  <c r="J23" i="93"/>
  <c r="G23" i="93"/>
  <c r="E23" i="93"/>
  <c r="R22" i="93"/>
  <c r="P22" i="93"/>
  <c r="M22" i="93"/>
  <c r="J22" i="93"/>
  <c r="G22" i="93"/>
  <c r="E22" i="93"/>
  <c r="R21" i="93"/>
  <c r="P21" i="93"/>
  <c r="M21" i="93"/>
  <c r="J21" i="93"/>
  <c r="G21" i="93"/>
  <c r="E21" i="93"/>
  <c r="R20" i="93"/>
  <c r="P20" i="93"/>
  <c r="M20" i="93"/>
  <c r="J20" i="93"/>
  <c r="G20" i="93"/>
  <c r="E20" i="93"/>
  <c r="R19" i="93"/>
  <c r="P19" i="93"/>
  <c r="M19" i="93"/>
  <c r="J19" i="93"/>
  <c r="G19" i="93"/>
  <c r="E19" i="93"/>
  <c r="R18" i="93"/>
  <c r="P18" i="93"/>
  <c r="M18" i="93"/>
  <c r="J18" i="93"/>
  <c r="G18" i="93"/>
  <c r="E18" i="93"/>
  <c r="R17" i="93"/>
  <c r="P17" i="93"/>
  <c r="M17" i="93"/>
  <c r="J17" i="93"/>
  <c r="G17" i="93"/>
  <c r="E17" i="93"/>
  <c r="R16" i="93"/>
  <c r="P16" i="93"/>
  <c r="M16" i="93"/>
  <c r="J16" i="93"/>
  <c r="G16" i="93"/>
  <c r="E16" i="93"/>
  <c r="R15" i="93"/>
  <c r="P15" i="93"/>
  <c r="M15" i="93"/>
  <c r="J15" i="93"/>
  <c r="G15" i="93"/>
  <c r="E15" i="93"/>
  <c r="R14" i="93"/>
  <c r="P14" i="93"/>
  <c r="M14" i="93"/>
  <c r="J14" i="93"/>
  <c r="G14" i="93"/>
  <c r="E14" i="93"/>
  <c r="R13" i="93"/>
  <c r="P13" i="93"/>
  <c r="M13" i="93"/>
  <c r="J13" i="93"/>
  <c r="G13" i="93"/>
  <c r="E13" i="93"/>
  <c r="R12" i="93"/>
  <c r="P12" i="93"/>
  <c r="M12" i="93"/>
  <c r="J12" i="93"/>
  <c r="G12" i="93"/>
  <c r="E12" i="93"/>
  <c r="R11" i="93"/>
  <c r="P11" i="93"/>
  <c r="M11" i="93"/>
  <c r="J11" i="93"/>
  <c r="G11" i="93"/>
  <c r="E11" i="93"/>
  <c r="R10" i="93"/>
  <c r="P10" i="93"/>
  <c r="M10" i="93"/>
  <c r="J10" i="93"/>
  <c r="G10" i="93"/>
  <c r="E10" i="93"/>
  <c r="R9" i="93"/>
  <c r="P9" i="93"/>
  <c r="M9" i="93"/>
  <c r="J9" i="93"/>
  <c r="G9" i="93"/>
  <c r="E9" i="93"/>
  <c r="R8" i="93"/>
  <c r="P8" i="93"/>
  <c r="M8" i="93"/>
  <c r="J8" i="93"/>
  <c r="G8" i="93"/>
  <c r="E8" i="93"/>
  <c r="R7" i="93"/>
  <c r="P7" i="93"/>
  <c r="M7" i="93"/>
  <c r="J7" i="93"/>
  <c r="G7" i="93"/>
  <c r="E7" i="93"/>
  <c r="R6" i="93"/>
  <c r="P6" i="93"/>
  <c r="M6" i="93"/>
  <c r="J6" i="93"/>
  <c r="G6" i="93"/>
  <c r="E6" i="93"/>
  <c r="R5" i="93"/>
  <c r="P5" i="93"/>
  <c r="M5" i="93"/>
  <c r="J5" i="93"/>
  <c r="G5" i="93"/>
  <c r="E5" i="93"/>
  <c r="N247" i="92"/>
  <c r="N244" i="92"/>
  <c r="N242" i="92"/>
  <c r="N248" i="92" s="1"/>
  <c r="M241" i="92"/>
  <c r="R240" i="92"/>
  <c r="R239" i="92"/>
  <c r="P239" i="92"/>
  <c r="M239" i="92"/>
  <c r="J239" i="92"/>
  <c r="G239" i="92"/>
  <c r="E239" i="92"/>
  <c r="R238" i="92"/>
  <c r="M238" i="92"/>
  <c r="P238" i="92" s="1"/>
  <c r="J238" i="92"/>
  <c r="G238" i="92"/>
  <c r="E238" i="92"/>
  <c r="R237" i="92"/>
  <c r="P237" i="92"/>
  <c r="M237" i="92"/>
  <c r="J237" i="92"/>
  <c r="G237" i="92"/>
  <c r="E237" i="92"/>
  <c r="R236" i="92"/>
  <c r="P236" i="92"/>
  <c r="M236" i="92"/>
  <c r="J236" i="92"/>
  <c r="G236" i="92"/>
  <c r="E236" i="92"/>
  <c r="R235" i="92"/>
  <c r="P235" i="92"/>
  <c r="M235" i="92"/>
  <c r="J235" i="92"/>
  <c r="G235" i="92"/>
  <c r="E235" i="92"/>
  <c r="R234" i="92"/>
  <c r="P234" i="92"/>
  <c r="M234" i="92"/>
  <c r="J234" i="92"/>
  <c r="G234" i="92"/>
  <c r="E234" i="92"/>
  <c r="R233" i="92"/>
  <c r="P233" i="92"/>
  <c r="O233" i="92"/>
  <c r="M233" i="92"/>
  <c r="J233" i="92"/>
  <c r="G233" i="92"/>
  <c r="E233" i="92"/>
  <c r="R232" i="92"/>
  <c r="P232" i="92"/>
  <c r="M232" i="92"/>
  <c r="J232" i="92"/>
  <c r="G232" i="92"/>
  <c r="E232" i="92"/>
  <c r="R231" i="92"/>
  <c r="P231" i="92"/>
  <c r="M231" i="92"/>
  <c r="J231" i="92"/>
  <c r="G231" i="92"/>
  <c r="E231" i="92"/>
  <c r="R230" i="92"/>
  <c r="P230" i="92"/>
  <c r="M230" i="92"/>
  <c r="J230" i="92"/>
  <c r="G230" i="92"/>
  <c r="E230" i="92"/>
  <c r="R229" i="92"/>
  <c r="P229" i="92"/>
  <c r="M229" i="92"/>
  <c r="J229" i="92"/>
  <c r="G229" i="92"/>
  <c r="E229" i="92"/>
  <c r="R228" i="92"/>
  <c r="P228" i="92"/>
  <c r="M228" i="92"/>
  <c r="J228" i="92"/>
  <c r="G228" i="92"/>
  <c r="E228" i="92"/>
  <c r="R227" i="92"/>
  <c r="P227" i="92"/>
  <c r="M227" i="92"/>
  <c r="J227" i="92"/>
  <c r="G227" i="92"/>
  <c r="E227" i="92"/>
  <c r="R226" i="92"/>
  <c r="P226" i="92"/>
  <c r="M226" i="92"/>
  <c r="J226" i="92"/>
  <c r="G226" i="92"/>
  <c r="E226" i="92"/>
  <c r="R225" i="92"/>
  <c r="P225" i="92"/>
  <c r="M225" i="92"/>
  <c r="J225" i="92"/>
  <c r="G225" i="92"/>
  <c r="E225" i="92"/>
  <c r="R224" i="92"/>
  <c r="P224" i="92"/>
  <c r="M224" i="92"/>
  <c r="J224" i="92"/>
  <c r="G224" i="92"/>
  <c r="E224" i="92"/>
  <c r="R223" i="92"/>
  <c r="P223" i="92"/>
  <c r="M223" i="92"/>
  <c r="J223" i="92"/>
  <c r="G223" i="92"/>
  <c r="E223" i="92"/>
  <c r="R222" i="92"/>
  <c r="P222" i="92"/>
  <c r="M222" i="92"/>
  <c r="J222" i="92"/>
  <c r="G222" i="92"/>
  <c r="E222" i="92"/>
  <c r="R221" i="92"/>
  <c r="P221" i="92"/>
  <c r="M221" i="92"/>
  <c r="J221" i="92"/>
  <c r="G221" i="92"/>
  <c r="E221" i="92"/>
  <c r="R220" i="92"/>
  <c r="P220" i="92"/>
  <c r="M220" i="92"/>
  <c r="J220" i="92"/>
  <c r="G220" i="92"/>
  <c r="E220" i="92"/>
  <c r="R219" i="92"/>
  <c r="P219" i="92"/>
  <c r="M219" i="92"/>
  <c r="J219" i="92"/>
  <c r="G219" i="92"/>
  <c r="E219" i="92"/>
  <c r="R218" i="92"/>
  <c r="P218" i="92"/>
  <c r="M218" i="92"/>
  <c r="J218" i="92"/>
  <c r="G218" i="92"/>
  <c r="E218" i="92"/>
  <c r="R217" i="92"/>
  <c r="P217" i="92"/>
  <c r="M217" i="92"/>
  <c r="J217" i="92"/>
  <c r="G217" i="92"/>
  <c r="E217" i="92"/>
  <c r="R216" i="92"/>
  <c r="P216" i="92"/>
  <c r="M216" i="92"/>
  <c r="J216" i="92"/>
  <c r="G216" i="92"/>
  <c r="E216" i="92"/>
  <c r="R215" i="92"/>
  <c r="P215" i="92"/>
  <c r="M215" i="92"/>
  <c r="J215" i="92"/>
  <c r="G215" i="92"/>
  <c r="E215" i="92"/>
  <c r="R214" i="92"/>
  <c r="P214" i="92"/>
  <c r="M214" i="92"/>
  <c r="J214" i="92"/>
  <c r="G214" i="92"/>
  <c r="E214" i="92"/>
  <c r="R213" i="92"/>
  <c r="P213" i="92"/>
  <c r="M213" i="92"/>
  <c r="J213" i="92"/>
  <c r="G213" i="92"/>
  <c r="E213" i="92"/>
  <c r="R212" i="92"/>
  <c r="P212" i="92"/>
  <c r="M212" i="92"/>
  <c r="J212" i="92"/>
  <c r="G212" i="92"/>
  <c r="E212" i="92"/>
  <c r="R211" i="92"/>
  <c r="P211" i="92"/>
  <c r="M211" i="92"/>
  <c r="J211" i="92"/>
  <c r="G211" i="92"/>
  <c r="E211" i="92"/>
  <c r="R210" i="92"/>
  <c r="P210" i="92"/>
  <c r="M210" i="92"/>
  <c r="J210" i="92"/>
  <c r="G210" i="92"/>
  <c r="E210" i="92"/>
  <c r="R209" i="92"/>
  <c r="P209" i="92"/>
  <c r="M209" i="92"/>
  <c r="J209" i="92"/>
  <c r="G209" i="92"/>
  <c r="E209" i="92"/>
  <c r="R208" i="92"/>
  <c r="P208" i="92"/>
  <c r="M208" i="92"/>
  <c r="J208" i="92"/>
  <c r="G208" i="92"/>
  <c r="E208" i="92"/>
  <c r="R207" i="92"/>
  <c r="M207" i="92"/>
  <c r="P207" i="92" s="1"/>
  <c r="J207" i="92"/>
  <c r="G207" i="92"/>
  <c r="E207" i="92"/>
  <c r="R206" i="92"/>
  <c r="P206" i="92"/>
  <c r="M206" i="92"/>
  <c r="J206" i="92"/>
  <c r="G206" i="92"/>
  <c r="E206" i="92"/>
  <c r="R205" i="92"/>
  <c r="P205" i="92"/>
  <c r="M205" i="92"/>
  <c r="J205" i="92"/>
  <c r="G205" i="92"/>
  <c r="E205" i="92"/>
  <c r="R204" i="92"/>
  <c r="P204" i="92"/>
  <c r="M204" i="92"/>
  <c r="J204" i="92"/>
  <c r="G204" i="92"/>
  <c r="E204" i="92"/>
  <c r="R203" i="92"/>
  <c r="M203" i="92"/>
  <c r="P203" i="92" s="1"/>
  <c r="J203" i="92"/>
  <c r="G203" i="92"/>
  <c r="E203" i="92"/>
  <c r="R202" i="92"/>
  <c r="P202" i="92"/>
  <c r="M202" i="92"/>
  <c r="J202" i="92"/>
  <c r="G202" i="92"/>
  <c r="E202" i="92"/>
  <c r="R201" i="92"/>
  <c r="P201" i="92"/>
  <c r="M201" i="92"/>
  <c r="J201" i="92"/>
  <c r="G201" i="92"/>
  <c r="E201" i="92"/>
  <c r="R200" i="92"/>
  <c r="P200" i="92"/>
  <c r="M200" i="92"/>
  <c r="J200" i="92"/>
  <c r="G200" i="92"/>
  <c r="E200" i="92"/>
  <c r="R199" i="92"/>
  <c r="P199" i="92"/>
  <c r="M199" i="92"/>
  <c r="J199" i="92"/>
  <c r="G199" i="92"/>
  <c r="E199" i="92"/>
  <c r="R198" i="92"/>
  <c r="P198" i="92"/>
  <c r="M198" i="92"/>
  <c r="J198" i="92"/>
  <c r="G198" i="92"/>
  <c r="E198" i="92"/>
  <c r="R197" i="92"/>
  <c r="P197" i="92"/>
  <c r="M197" i="92"/>
  <c r="J197" i="92"/>
  <c r="G197" i="92"/>
  <c r="E197" i="92"/>
  <c r="R196" i="92"/>
  <c r="P196" i="92"/>
  <c r="M196" i="92"/>
  <c r="J196" i="92"/>
  <c r="G196" i="92"/>
  <c r="E196" i="92"/>
  <c r="R195" i="92"/>
  <c r="P195" i="92"/>
  <c r="M195" i="92"/>
  <c r="J195" i="92"/>
  <c r="G195" i="92"/>
  <c r="E195" i="92"/>
  <c r="R194" i="92"/>
  <c r="P194" i="92"/>
  <c r="M194" i="92"/>
  <c r="J194" i="92"/>
  <c r="G194" i="92"/>
  <c r="E194" i="92"/>
  <c r="R193" i="92"/>
  <c r="P193" i="92"/>
  <c r="M193" i="92"/>
  <c r="J193" i="92"/>
  <c r="G193" i="92"/>
  <c r="E193" i="92"/>
  <c r="R192" i="92"/>
  <c r="P192" i="92"/>
  <c r="M192" i="92"/>
  <c r="J192" i="92"/>
  <c r="G192" i="92"/>
  <c r="E192" i="92"/>
  <c r="R191" i="92"/>
  <c r="P191" i="92"/>
  <c r="M191" i="92"/>
  <c r="J191" i="92"/>
  <c r="G191" i="92"/>
  <c r="E191" i="92"/>
  <c r="R190" i="92"/>
  <c r="P190" i="92"/>
  <c r="M190" i="92"/>
  <c r="J190" i="92"/>
  <c r="G190" i="92"/>
  <c r="E190" i="92"/>
  <c r="R189" i="92"/>
  <c r="P189" i="92"/>
  <c r="M189" i="92"/>
  <c r="J189" i="92"/>
  <c r="G189" i="92"/>
  <c r="E189" i="92"/>
  <c r="R188" i="92"/>
  <c r="P188" i="92"/>
  <c r="M188" i="92"/>
  <c r="J188" i="92"/>
  <c r="G188" i="92"/>
  <c r="E188" i="92"/>
  <c r="R187" i="92"/>
  <c r="P187" i="92"/>
  <c r="M187" i="92"/>
  <c r="J187" i="92"/>
  <c r="G187" i="92"/>
  <c r="E187" i="92"/>
  <c r="R186" i="92"/>
  <c r="P186" i="92"/>
  <c r="M186" i="92"/>
  <c r="J186" i="92"/>
  <c r="G186" i="92"/>
  <c r="E186" i="92"/>
  <c r="R185" i="92"/>
  <c r="P185" i="92"/>
  <c r="M185" i="92"/>
  <c r="J185" i="92"/>
  <c r="G185" i="92"/>
  <c r="E185" i="92"/>
  <c r="R184" i="92"/>
  <c r="P184" i="92"/>
  <c r="M184" i="92"/>
  <c r="J184" i="92"/>
  <c r="G184" i="92"/>
  <c r="E184" i="92"/>
  <c r="R183" i="92"/>
  <c r="P183" i="92"/>
  <c r="M183" i="92"/>
  <c r="J183" i="92"/>
  <c r="G183" i="92"/>
  <c r="E183" i="92"/>
  <c r="R182" i="92"/>
  <c r="P182" i="92"/>
  <c r="M182" i="92"/>
  <c r="J182" i="92"/>
  <c r="G182" i="92"/>
  <c r="E182" i="92"/>
  <c r="R181" i="92"/>
  <c r="P181" i="92"/>
  <c r="M181" i="92"/>
  <c r="J181" i="92"/>
  <c r="G181" i="92"/>
  <c r="E181" i="92"/>
  <c r="R180" i="92"/>
  <c r="P180" i="92"/>
  <c r="M180" i="92"/>
  <c r="J180" i="92"/>
  <c r="G180" i="92"/>
  <c r="E180" i="92"/>
  <c r="R179" i="92"/>
  <c r="P179" i="92"/>
  <c r="M179" i="92"/>
  <c r="J179" i="92"/>
  <c r="G179" i="92"/>
  <c r="E179" i="92"/>
  <c r="R178" i="92"/>
  <c r="P178" i="92"/>
  <c r="M178" i="92"/>
  <c r="J178" i="92"/>
  <c r="G178" i="92"/>
  <c r="E178" i="92"/>
  <c r="R177" i="92"/>
  <c r="P177" i="92"/>
  <c r="M177" i="92"/>
  <c r="J177" i="92"/>
  <c r="G177" i="92"/>
  <c r="E177" i="92"/>
  <c r="R176" i="92"/>
  <c r="P176" i="92"/>
  <c r="M176" i="92"/>
  <c r="J176" i="92"/>
  <c r="G176" i="92"/>
  <c r="E176" i="92"/>
  <c r="R175" i="92"/>
  <c r="P175" i="92"/>
  <c r="M175" i="92"/>
  <c r="J175" i="92"/>
  <c r="G175" i="92"/>
  <c r="E175" i="92"/>
  <c r="R174" i="92"/>
  <c r="P174" i="92"/>
  <c r="M174" i="92"/>
  <c r="J174" i="92"/>
  <c r="G174" i="92"/>
  <c r="E174" i="92"/>
  <c r="R173" i="92"/>
  <c r="P173" i="92"/>
  <c r="M173" i="92"/>
  <c r="J173" i="92"/>
  <c r="G173" i="92"/>
  <c r="E173" i="92"/>
  <c r="R172" i="92"/>
  <c r="P172" i="92"/>
  <c r="M172" i="92"/>
  <c r="J172" i="92"/>
  <c r="G172" i="92"/>
  <c r="E172" i="92"/>
  <c r="R171" i="92"/>
  <c r="P171" i="92"/>
  <c r="M171" i="92"/>
  <c r="J171" i="92"/>
  <c r="G171" i="92"/>
  <c r="E171" i="92"/>
  <c r="P170" i="92"/>
  <c r="M170" i="92"/>
  <c r="J170" i="92"/>
  <c r="G170" i="92"/>
  <c r="E170" i="92"/>
  <c r="R169" i="92"/>
  <c r="P169" i="92"/>
  <c r="M169" i="92"/>
  <c r="J169" i="92"/>
  <c r="G169" i="92"/>
  <c r="E169" i="92"/>
  <c r="R168" i="92"/>
  <c r="P168" i="92"/>
  <c r="M168" i="92"/>
  <c r="J168" i="92"/>
  <c r="G168" i="92"/>
  <c r="E168" i="92"/>
  <c r="R167" i="92"/>
  <c r="P167" i="92"/>
  <c r="M167" i="92"/>
  <c r="J167" i="92"/>
  <c r="G167" i="92"/>
  <c r="E167" i="92"/>
  <c r="R166" i="92"/>
  <c r="P166" i="92"/>
  <c r="M166" i="92"/>
  <c r="J166" i="92"/>
  <c r="G166" i="92"/>
  <c r="E166" i="92"/>
  <c r="R165" i="92"/>
  <c r="P165" i="92"/>
  <c r="M165" i="92"/>
  <c r="J165" i="92"/>
  <c r="G165" i="92"/>
  <c r="E165" i="92"/>
  <c r="R164" i="92"/>
  <c r="P164" i="92"/>
  <c r="M164" i="92"/>
  <c r="J164" i="92"/>
  <c r="G164" i="92"/>
  <c r="E164" i="92"/>
  <c r="R163" i="92"/>
  <c r="P163" i="92"/>
  <c r="M163" i="92"/>
  <c r="J163" i="92"/>
  <c r="G163" i="92"/>
  <c r="E163" i="92"/>
  <c r="R162" i="92"/>
  <c r="P162" i="92"/>
  <c r="M162" i="92"/>
  <c r="J162" i="92"/>
  <c r="G162" i="92"/>
  <c r="E162" i="92"/>
  <c r="R161" i="92"/>
  <c r="P161" i="92"/>
  <c r="M161" i="92"/>
  <c r="J161" i="92"/>
  <c r="G161" i="92"/>
  <c r="E161" i="92"/>
  <c r="R160" i="92"/>
  <c r="P160" i="92"/>
  <c r="M160" i="92"/>
  <c r="J160" i="92"/>
  <c r="G160" i="92"/>
  <c r="E160" i="92"/>
  <c r="R159" i="92"/>
  <c r="P159" i="92"/>
  <c r="M159" i="92"/>
  <c r="J159" i="92"/>
  <c r="G159" i="92"/>
  <c r="E159" i="92"/>
  <c r="R158" i="92"/>
  <c r="P158" i="92"/>
  <c r="M158" i="92"/>
  <c r="J158" i="92"/>
  <c r="G158" i="92"/>
  <c r="E158" i="92"/>
  <c r="R157" i="92"/>
  <c r="P157" i="92"/>
  <c r="M157" i="92"/>
  <c r="J157" i="92"/>
  <c r="G157" i="92"/>
  <c r="E157" i="92"/>
  <c r="R156" i="92"/>
  <c r="P156" i="92"/>
  <c r="M156" i="92"/>
  <c r="J156" i="92"/>
  <c r="G156" i="92"/>
  <c r="E156" i="92"/>
  <c r="R155" i="92"/>
  <c r="P155" i="92"/>
  <c r="M155" i="92"/>
  <c r="J155" i="92"/>
  <c r="G155" i="92"/>
  <c r="E155" i="92"/>
  <c r="R154" i="92"/>
  <c r="P154" i="92"/>
  <c r="M154" i="92"/>
  <c r="J154" i="92"/>
  <c r="G154" i="92"/>
  <c r="E154" i="92"/>
  <c r="R153" i="92"/>
  <c r="P153" i="92"/>
  <c r="M153" i="92"/>
  <c r="J153" i="92"/>
  <c r="G153" i="92"/>
  <c r="E153" i="92"/>
  <c r="R152" i="92"/>
  <c r="P152" i="92"/>
  <c r="M152" i="92"/>
  <c r="J152" i="92"/>
  <c r="G152" i="92"/>
  <c r="E152" i="92"/>
  <c r="R151" i="92"/>
  <c r="P151" i="92"/>
  <c r="M151" i="92"/>
  <c r="J151" i="92"/>
  <c r="G151" i="92"/>
  <c r="E151" i="92"/>
  <c r="R150" i="92"/>
  <c r="P150" i="92"/>
  <c r="M150" i="92"/>
  <c r="J150" i="92"/>
  <c r="G150" i="92"/>
  <c r="E150" i="92"/>
  <c r="R149" i="92"/>
  <c r="P149" i="92"/>
  <c r="M149" i="92"/>
  <c r="J149" i="92"/>
  <c r="G149" i="92"/>
  <c r="E149" i="92"/>
  <c r="R148" i="92"/>
  <c r="P148" i="92"/>
  <c r="M148" i="92"/>
  <c r="J148" i="92"/>
  <c r="G148" i="92"/>
  <c r="E148" i="92"/>
  <c r="R147" i="92"/>
  <c r="P147" i="92"/>
  <c r="M147" i="92"/>
  <c r="J147" i="92"/>
  <c r="G147" i="92"/>
  <c r="E147" i="92"/>
  <c r="R146" i="92"/>
  <c r="P146" i="92"/>
  <c r="M146" i="92"/>
  <c r="J146" i="92"/>
  <c r="G146" i="92"/>
  <c r="E146" i="92"/>
  <c r="R145" i="92"/>
  <c r="P145" i="92"/>
  <c r="M145" i="92"/>
  <c r="J145" i="92"/>
  <c r="G145" i="92"/>
  <c r="E145" i="92"/>
  <c r="R144" i="92"/>
  <c r="P144" i="92"/>
  <c r="M144" i="92"/>
  <c r="J144" i="92"/>
  <c r="G144" i="92"/>
  <c r="E144" i="92"/>
  <c r="R143" i="92"/>
  <c r="P143" i="92"/>
  <c r="M143" i="92"/>
  <c r="J143" i="92"/>
  <c r="G143" i="92"/>
  <c r="E143" i="92"/>
  <c r="R142" i="92"/>
  <c r="P142" i="92"/>
  <c r="M142" i="92"/>
  <c r="J142" i="92"/>
  <c r="G142" i="92"/>
  <c r="E142" i="92"/>
  <c r="R141" i="92"/>
  <c r="P141" i="92"/>
  <c r="M141" i="92"/>
  <c r="J141" i="92"/>
  <c r="G141" i="92"/>
  <c r="E141" i="92"/>
  <c r="R140" i="92"/>
  <c r="P140" i="92"/>
  <c r="M140" i="92"/>
  <c r="J140" i="92"/>
  <c r="G140" i="92"/>
  <c r="E140" i="92"/>
  <c r="R139" i="92"/>
  <c r="P139" i="92"/>
  <c r="M139" i="92"/>
  <c r="J139" i="92"/>
  <c r="G139" i="92"/>
  <c r="E139" i="92"/>
  <c r="R138" i="92"/>
  <c r="P138" i="92"/>
  <c r="M138" i="92"/>
  <c r="J138" i="92"/>
  <c r="G138" i="92"/>
  <c r="E138" i="92"/>
  <c r="R137" i="92"/>
  <c r="P137" i="92"/>
  <c r="M137" i="92"/>
  <c r="J137" i="92"/>
  <c r="G137" i="92"/>
  <c r="E137" i="92"/>
  <c r="R136" i="92"/>
  <c r="P136" i="92"/>
  <c r="M136" i="92"/>
  <c r="J136" i="92"/>
  <c r="G136" i="92"/>
  <c r="E136" i="92"/>
  <c r="R135" i="92"/>
  <c r="P135" i="92"/>
  <c r="M135" i="92"/>
  <c r="J135" i="92"/>
  <c r="G135" i="92"/>
  <c r="E135" i="92"/>
  <c r="R134" i="92"/>
  <c r="P134" i="92"/>
  <c r="M134" i="92"/>
  <c r="J134" i="92"/>
  <c r="G134" i="92"/>
  <c r="E134" i="92"/>
  <c r="R133" i="92"/>
  <c r="P133" i="92"/>
  <c r="M133" i="92"/>
  <c r="J133" i="92"/>
  <c r="G133" i="92"/>
  <c r="E133" i="92"/>
  <c r="R132" i="92"/>
  <c r="P132" i="92"/>
  <c r="M132" i="92"/>
  <c r="J132" i="92"/>
  <c r="G132" i="92"/>
  <c r="E132" i="92"/>
  <c r="R131" i="92"/>
  <c r="P131" i="92"/>
  <c r="M131" i="92"/>
  <c r="J131" i="92"/>
  <c r="G131" i="92"/>
  <c r="E131" i="92"/>
  <c r="R130" i="92"/>
  <c r="P130" i="92"/>
  <c r="M130" i="92"/>
  <c r="J130" i="92"/>
  <c r="G130" i="92"/>
  <c r="E130" i="92"/>
  <c r="R129" i="92"/>
  <c r="P129" i="92"/>
  <c r="M129" i="92"/>
  <c r="J129" i="92"/>
  <c r="G129" i="92"/>
  <c r="E129" i="92"/>
  <c r="R128" i="92"/>
  <c r="P128" i="92"/>
  <c r="M128" i="92"/>
  <c r="J128" i="92"/>
  <c r="G128" i="92"/>
  <c r="E128" i="92"/>
  <c r="R127" i="92"/>
  <c r="P127" i="92"/>
  <c r="M127" i="92"/>
  <c r="J127" i="92"/>
  <c r="G127" i="92"/>
  <c r="E127" i="92"/>
  <c r="R126" i="92"/>
  <c r="P126" i="92"/>
  <c r="M126" i="92"/>
  <c r="J126" i="92"/>
  <c r="G126" i="92"/>
  <c r="E126" i="92"/>
  <c r="R125" i="92"/>
  <c r="P125" i="92"/>
  <c r="M125" i="92"/>
  <c r="J125" i="92"/>
  <c r="G125" i="92"/>
  <c r="E125" i="92"/>
  <c r="R124" i="92"/>
  <c r="P124" i="92"/>
  <c r="M124" i="92"/>
  <c r="J124" i="92"/>
  <c r="G124" i="92"/>
  <c r="E124" i="92"/>
  <c r="R123" i="92"/>
  <c r="P123" i="92"/>
  <c r="M123" i="92"/>
  <c r="J123" i="92"/>
  <c r="G123" i="92"/>
  <c r="E123" i="92"/>
  <c r="P122" i="92"/>
  <c r="M122" i="92"/>
  <c r="J122" i="92"/>
  <c r="G122" i="92"/>
  <c r="E122" i="92"/>
  <c r="R121" i="92"/>
  <c r="P121" i="92"/>
  <c r="M121" i="92"/>
  <c r="J121" i="92"/>
  <c r="G121" i="92"/>
  <c r="E121" i="92"/>
  <c r="R120" i="92"/>
  <c r="P120" i="92"/>
  <c r="M120" i="92"/>
  <c r="J120" i="92"/>
  <c r="G120" i="92"/>
  <c r="E120" i="92"/>
  <c r="R119" i="92"/>
  <c r="P119" i="92"/>
  <c r="M119" i="92"/>
  <c r="J119" i="92"/>
  <c r="G119" i="92"/>
  <c r="E119" i="92"/>
  <c r="R118" i="92"/>
  <c r="P118" i="92"/>
  <c r="M118" i="92"/>
  <c r="J118" i="92"/>
  <c r="G118" i="92"/>
  <c r="E118" i="92"/>
  <c r="R117" i="92"/>
  <c r="P117" i="92"/>
  <c r="M117" i="92"/>
  <c r="J117" i="92"/>
  <c r="G117" i="92"/>
  <c r="E117" i="92"/>
  <c r="R116" i="92"/>
  <c r="P116" i="92"/>
  <c r="M116" i="92"/>
  <c r="J116" i="92"/>
  <c r="G116" i="92"/>
  <c r="E116" i="92"/>
  <c r="R115" i="92"/>
  <c r="P115" i="92"/>
  <c r="M115" i="92"/>
  <c r="J115" i="92"/>
  <c r="G115" i="92"/>
  <c r="E115" i="92"/>
  <c r="R114" i="92"/>
  <c r="P114" i="92"/>
  <c r="M114" i="92"/>
  <c r="J114" i="92"/>
  <c r="G114" i="92"/>
  <c r="E114" i="92"/>
  <c r="R113" i="92"/>
  <c r="P113" i="92"/>
  <c r="M113" i="92"/>
  <c r="J113" i="92"/>
  <c r="G113" i="92"/>
  <c r="E113" i="92"/>
  <c r="R112" i="92"/>
  <c r="P112" i="92"/>
  <c r="M112" i="92"/>
  <c r="J112" i="92"/>
  <c r="G112" i="92"/>
  <c r="E112" i="92"/>
  <c r="R111" i="92"/>
  <c r="P111" i="92"/>
  <c r="M111" i="92"/>
  <c r="J111" i="92"/>
  <c r="G111" i="92"/>
  <c r="E111" i="92"/>
  <c r="R110" i="92"/>
  <c r="P110" i="92"/>
  <c r="M110" i="92"/>
  <c r="J110" i="92"/>
  <c r="G110" i="92"/>
  <c r="E110" i="92"/>
  <c r="R109" i="92"/>
  <c r="P109" i="92"/>
  <c r="M109" i="92"/>
  <c r="J109" i="92"/>
  <c r="G109" i="92"/>
  <c r="E109" i="92"/>
  <c r="R108" i="92"/>
  <c r="P108" i="92"/>
  <c r="M108" i="92"/>
  <c r="J108" i="92"/>
  <c r="G108" i="92"/>
  <c r="E108" i="92"/>
  <c r="P107" i="92"/>
  <c r="M107" i="92"/>
  <c r="J107" i="92"/>
  <c r="G107" i="92"/>
  <c r="E107" i="92"/>
  <c r="R106" i="92"/>
  <c r="P106" i="92"/>
  <c r="M106" i="92"/>
  <c r="J106" i="92"/>
  <c r="G106" i="92"/>
  <c r="E106" i="92"/>
  <c r="R105" i="92"/>
  <c r="P105" i="92"/>
  <c r="M105" i="92"/>
  <c r="J105" i="92"/>
  <c r="G105" i="92"/>
  <c r="E105" i="92"/>
  <c r="R104" i="92"/>
  <c r="P104" i="92"/>
  <c r="M104" i="92"/>
  <c r="J104" i="92"/>
  <c r="G104" i="92"/>
  <c r="E104" i="92"/>
  <c r="R103" i="92"/>
  <c r="P103" i="92"/>
  <c r="M103" i="92"/>
  <c r="J103" i="92"/>
  <c r="G103" i="92"/>
  <c r="E103" i="92"/>
  <c r="P102" i="92"/>
  <c r="M102" i="92"/>
  <c r="J102" i="92"/>
  <c r="G102" i="92"/>
  <c r="E102" i="92"/>
  <c r="R101" i="92"/>
  <c r="P101" i="92"/>
  <c r="M101" i="92"/>
  <c r="J101" i="92"/>
  <c r="G101" i="92"/>
  <c r="E101" i="92"/>
  <c r="R100" i="92"/>
  <c r="P100" i="92"/>
  <c r="M100" i="92"/>
  <c r="J100" i="92"/>
  <c r="G100" i="92"/>
  <c r="E100" i="92"/>
  <c r="R99" i="92"/>
  <c r="P99" i="92"/>
  <c r="M99" i="92"/>
  <c r="J99" i="92"/>
  <c r="G99" i="92"/>
  <c r="E99" i="92"/>
  <c r="R98" i="92"/>
  <c r="P98" i="92"/>
  <c r="M98" i="92"/>
  <c r="J98" i="92"/>
  <c r="G98" i="92"/>
  <c r="E98" i="92"/>
  <c r="R97" i="92"/>
  <c r="P97" i="92"/>
  <c r="M97" i="92"/>
  <c r="J97" i="92"/>
  <c r="G97" i="92"/>
  <c r="E97" i="92"/>
  <c r="R96" i="92"/>
  <c r="P96" i="92"/>
  <c r="M96" i="92"/>
  <c r="J96" i="92"/>
  <c r="G96" i="92"/>
  <c r="E96" i="92"/>
  <c r="R95" i="92"/>
  <c r="P95" i="92"/>
  <c r="M95" i="92"/>
  <c r="J95" i="92"/>
  <c r="G95" i="92"/>
  <c r="E95" i="92"/>
  <c r="R94" i="92"/>
  <c r="P94" i="92"/>
  <c r="M94" i="92"/>
  <c r="J94" i="92"/>
  <c r="G94" i="92"/>
  <c r="E94" i="92"/>
  <c r="R93" i="92"/>
  <c r="P93" i="92"/>
  <c r="M93" i="92"/>
  <c r="J93" i="92"/>
  <c r="G93" i="92"/>
  <c r="E93" i="92"/>
  <c r="R92" i="92"/>
  <c r="P92" i="92"/>
  <c r="M92" i="92"/>
  <c r="J92" i="92"/>
  <c r="G92" i="92"/>
  <c r="E92" i="92"/>
  <c r="J91" i="92"/>
  <c r="G91" i="92"/>
  <c r="E91" i="92"/>
  <c r="R90" i="92"/>
  <c r="P90" i="92"/>
  <c r="M90" i="92"/>
  <c r="J90" i="92"/>
  <c r="G90" i="92"/>
  <c r="E90" i="92"/>
  <c r="R89" i="92"/>
  <c r="P89" i="92"/>
  <c r="M89" i="92"/>
  <c r="J89" i="92"/>
  <c r="G89" i="92"/>
  <c r="E89" i="92"/>
  <c r="R88" i="92"/>
  <c r="P88" i="92"/>
  <c r="M88" i="92"/>
  <c r="J88" i="92"/>
  <c r="G88" i="92"/>
  <c r="E88" i="92"/>
  <c r="R87" i="92"/>
  <c r="P87" i="92"/>
  <c r="M87" i="92"/>
  <c r="J87" i="92"/>
  <c r="G87" i="92"/>
  <c r="E87" i="92"/>
  <c r="R86" i="92"/>
  <c r="P86" i="92"/>
  <c r="M86" i="92"/>
  <c r="J86" i="92"/>
  <c r="G86" i="92"/>
  <c r="E86" i="92"/>
  <c r="R85" i="92"/>
  <c r="P85" i="92"/>
  <c r="M85" i="92"/>
  <c r="J85" i="92"/>
  <c r="G85" i="92"/>
  <c r="E85" i="92"/>
  <c r="R84" i="92"/>
  <c r="P84" i="92"/>
  <c r="M84" i="92"/>
  <c r="J84" i="92"/>
  <c r="G84" i="92"/>
  <c r="E84" i="92"/>
  <c r="R83" i="92"/>
  <c r="P83" i="92"/>
  <c r="M83" i="92"/>
  <c r="J83" i="92"/>
  <c r="G83" i="92"/>
  <c r="E83" i="92"/>
  <c r="R82" i="92"/>
  <c r="P82" i="92"/>
  <c r="M82" i="92"/>
  <c r="J82" i="92"/>
  <c r="G82" i="92"/>
  <c r="E82" i="92"/>
  <c r="R81" i="92"/>
  <c r="P81" i="92"/>
  <c r="M81" i="92"/>
  <c r="J81" i="92"/>
  <c r="G81" i="92"/>
  <c r="E81" i="92"/>
  <c r="R80" i="92"/>
  <c r="P80" i="92"/>
  <c r="M80" i="92"/>
  <c r="J80" i="92"/>
  <c r="G80" i="92"/>
  <c r="E80" i="92"/>
  <c r="R79" i="92"/>
  <c r="P79" i="92"/>
  <c r="M79" i="92"/>
  <c r="J79" i="92"/>
  <c r="G79" i="92"/>
  <c r="E79" i="92"/>
  <c r="R78" i="92"/>
  <c r="P78" i="92"/>
  <c r="M78" i="92"/>
  <c r="J78" i="92"/>
  <c r="G78" i="92"/>
  <c r="E78" i="92"/>
  <c r="R77" i="92"/>
  <c r="P77" i="92"/>
  <c r="M77" i="92"/>
  <c r="J77" i="92"/>
  <c r="G77" i="92"/>
  <c r="E77" i="92"/>
  <c r="R76" i="92"/>
  <c r="P76" i="92"/>
  <c r="M76" i="92"/>
  <c r="J76" i="92"/>
  <c r="G76" i="92"/>
  <c r="E76" i="92"/>
  <c r="P75" i="92"/>
  <c r="M75" i="92"/>
  <c r="J75" i="92"/>
  <c r="G75" i="92"/>
  <c r="E75" i="92"/>
  <c r="R74" i="92"/>
  <c r="P74" i="92"/>
  <c r="M74" i="92"/>
  <c r="J74" i="92"/>
  <c r="G74" i="92"/>
  <c r="E74" i="92"/>
  <c r="R73" i="92"/>
  <c r="P73" i="92"/>
  <c r="M73" i="92"/>
  <c r="J73" i="92"/>
  <c r="G73" i="92"/>
  <c r="E73" i="92"/>
  <c r="R72" i="92"/>
  <c r="P72" i="92"/>
  <c r="M72" i="92"/>
  <c r="J72" i="92"/>
  <c r="G72" i="92"/>
  <c r="E72" i="92"/>
  <c r="R71" i="92"/>
  <c r="P71" i="92"/>
  <c r="M71" i="92"/>
  <c r="J71" i="92"/>
  <c r="G71" i="92"/>
  <c r="E71" i="92"/>
  <c r="R70" i="92"/>
  <c r="P70" i="92"/>
  <c r="M70" i="92"/>
  <c r="J70" i="92"/>
  <c r="G70" i="92"/>
  <c r="E70" i="92"/>
  <c r="R69" i="92"/>
  <c r="P69" i="92"/>
  <c r="M69" i="92"/>
  <c r="J69" i="92"/>
  <c r="G69" i="92"/>
  <c r="E69" i="92"/>
  <c r="R68" i="92"/>
  <c r="P68" i="92"/>
  <c r="M68" i="92"/>
  <c r="J68" i="92"/>
  <c r="G68" i="92"/>
  <c r="E68" i="92"/>
  <c r="R67" i="92"/>
  <c r="P67" i="92"/>
  <c r="M67" i="92"/>
  <c r="J67" i="92"/>
  <c r="G67" i="92"/>
  <c r="E67" i="92"/>
  <c r="R66" i="92"/>
  <c r="P66" i="92"/>
  <c r="M66" i="92"/>
  <c r="J66" i="92"/>
  <c r="G66" i="92"/>
  <c r="E66" i="92"/>
  <c r="R65" i="92"/>
  <c r="P65" i="92"/>
  <c r="M65" i="92"/>
  <c r="J65" i="92"/>
  <c r="G65" i="92"/>
  <c r="E65" i="92"/>
  <c r="R64" i="92"/>
  <c r="P64" i="92"/>
  <c r="M64" i="92"/>
  <c r="J64" i="92"/>
  <c r="G64" i="92"/>
  <c r="E64" i="92"/>
  <c r="R63" i="92"/>
  <c r="P63" i="92"/>
  <c r="M63" i="92"/>
  <c r="J63" i="92"/>
  <c r="G63" i="92"/>
  <c r="E63" i="92"/>
  <c r="R62" i="92"/>
  <c r="P62" i="92"/>
  <c r="M62" i="92"/>
  <c r="J62" i="92"/>
  <c r="G62" i="92"/>
  <c r="E62" i="92"/>
  <c r="R61" i="92"/>
  <c r="P61" i="92"/>
  <c r="M61" i="92"/>
  <c r="J61" i="92"/>
  <c r="G61" i="92"/>
  <c r="E61" i="92"/>
  <c r="R60" i="92"/>
  <c r="P60" i="92"/>
  <c r="M60" i="92"/>
  <c r="J60" i="92"/>
  <c r="G60" i="92"/>
  <c r="E60" i="92"/>
  <c r="R59" i="92"/>
  <c r="P59" i="92"/>
  <c r="M59" i="92"/>
  <c r="J59" i="92"/>
  <c r="G59" i="92"/>
  <c r="E59" i="92"/>
  <c r="R58" i="92"/>
  <c r="P58" i="92"/>
  <c r="M58" i="92"/>
  <c r="J58" i="92"/>
  <c r="G58" i="92"/>
  <c r="E58" i="92"/>
  <c r="R57" i="92"/>
  <c r="P57" i="92"/>
  <c r="M57" i="92"/>
  <c r="J57" i="92"/>
  <c r="G57" i="92"/>
  <c r="E57" i="92"/>
  <c r="R56" i="92"/>
  <c r="P56" i="92"/>
  <c r="M56" i="92"/>
  <c r="J56" i="92"/>
  <c r="G56" i="92"/>
  <c r="E56" i="92"/>
  <c r="R55" i="92"/>
  <c r="P55" i="92"/>
  <c r="M55" i="92"/>
  <c r="J55" i="92"/>
  <c r="G55" i="92"/>
  <c r="E55" i="92"/>
  <c r="R54" i="92"/>
  <c r="P54" i="92"/>
  <c r="M54" i="92"/>
  <c r="J54" i="92"/>
  <c r="G54" i="92"/>
  <c r="E54" i="92"/>
  <c r="R53" i="92"/>
  <c r="P53" i="92"/>
  <c r="M53" i="92"/>
  <c r="J53" i="92"/>
  <c r="G53" i="92"/>
  <c r="E53" i="92"/>
  <c r="R52" i="92"/>
  <c r="P52" i="92"/>
  <c r="M52" i="92"/>
  <c r="J52" i="92"/>
  <c r="G52" i="92"/>
  <c r="E52" i="92"/>
  <c r="R51" i="92"/>
  <c r="P51" i="92"/>
  <c r="M51" i="92"/>
  <c r="J51" i="92"/>
  <c r="G51" i="92"/>
  <c r="E51" i="92"/>
  <c r="R50" i="92"/>
  <c r="P50" i="92"/>
  <c r="M50" i="92"/>
  <c r="J50" i="92"/>
  <c r="G50" i="92"/>
  <c r="E50" i="92"/>
  <c r="R49" i="92"/>
  <c r="P49" i="92"/>
  <c r="M49" i="92"/>
  <c r="J49" i="92"/>
  <c r="G49" i="92"/>
  <c r="E49" i="92"/>
  <c r="R48" i="92"/>
  <c r="P48" i="92"/>
  <c r="M48" i="92"/>
  <c r="J48" i="92"/>
  <c r="G48" i="92"/>
  <c r="R47" i="92"/>
  <c r="P47" i="92"/>
  <c r="M47" i="92"/>
  <c r="J47" i="92"/>
  <c r="G47" i="92"/>
  <c r="E47" i="92"/>
  <c r="R46" i="92"/>
  <c r="P46" i="92"/>
  <c r="M46" i="92"/>
  <c r="J46" i="92"/>
  <c r="G46" i="92"/>
  <c r="E46" i="92"/>
  <c r="P45" i="92"/>
  <c r="M45" i="92"/>
  <c r="J45" i="92"/>
  <c r="G45" i="92"/>
  <c r="E45" i="92"/>
  <c r="R44" i="92"/>
  <c r="P44" i="92"/>
  <c r="M44" i="92"/>
  <c r="J44" i="92"/>
  <c r="G44" i="92"/>
  <c r="E44" i="92"/>
  <c r="R43" i="92"/>
  <c r="P43" i="92"/>
  <c r="M43" i="92"/>
  <c r="J43" i="92"/>
  <c r="G43" i="92"/>
  <c r="E43" i="92"/>
  <c r="R42" i="92"/>
  <c r="P42" i="92"/>
  <c r="M42" i="92"/>
  <c r="J42" i="92"/>
  <c r="G42" i="92"/>
  <c r="E42" i="92"/>
  <c r="R41" i="92"/>
  <c r="P41" i="92"/>
  <c r="M41" i="92"/>
  <c r="J41" i="92"/>
  <c r="G41" i="92"/>
  <c r="E41" i="92"/>
  <c r="R40" i="92"/>
  <c r="P40" i="92"/>
  <c r="M40" i="92"/>
  <c r="J40" i="92"/>
  <c r="G40" i="92"/>
  <c r="E40" i="92"/>
  <c r="R39" i="92"/>
  <c r="P39" i="92"/>
  <c r="M39" i="92"/>
  <c r="J39" i="92"/>
  <c r="G39" i="92"/>
  <c r="E39" i="92"/>
  <c r="R38" i="92"/>
  <c r="P38" i="92"/>
  <c r="M38" i="92"/>
  <c r="J38" i="92"/>
  <c r="G38" i="92"/>
  <c r="E38" i="92"/>
  <c r="R37" i="92"/>
  <c r="P37" i="92"/>
  <c r="M37" i="92"/>
  <c r="J37" i="92"/>
  <c r="G37" i="92"/>
  <c r="E37" i="92"/>
  <c r="R36" i="92"/>
  <c r="P36" i="92"/>
  <c r="M36" i="92"/>
  <c r="J36" i="92"/>
  <c r="G36" i="92"/>
  <c r="E36" i="92"/>
  <c r="R35" i="92"/>
  <c r="P35" i="92"/>
  <c r="M35" i="92"/>
  <c r="J35" i="92"/>
  <c r="G35" i="92"/>
  <c r="E35" i="92"/>
  <c r="R34" i="92"/>
  <c r="P34" i="92"/>
  <c r="M34" i="92"/>
  <c r="J34" i="92"/>
  <c r="G34" i="92"/>
  <c r="E34" i="92"/>
  <c r="R33" i="92"/>
  <c r="P33" i="92"/>
  <c r="M33" i="92"/>
  <c r="J33" i="92"/>
  <c r="G33" i="92"/>
  <c r="E33" i="92"/>
  <c r="R32" i="92"/>
  <c r="P32" i="92"/>
  <c r="M32" i="92"/>
  <c r="J32" i="92"/>
  <c r="G32" i="92"/>
  <c r="E32" i="92"/>
  <c r="R31" i="92"/>
  <c r="P31" i="92"/>
  <c r="M31" i="92"/>
  <c r="J31" i="92"/>
  <c r="G31" i="92"/>
  <c r="E31" i="92"/>
  <c r="R30" i="92"/>
  <c r="P30" i="92"/>
  <c r="M30" i="92"/>
  <c r="J30" i="92"/>
  <c r="G30" i="92"/>
  <c r="E30" i="92"/>
  <c r="R29" i="92"/>
  <c r="P29" i="92"/>
  <c r="M29" i="92"/>
  <c r="J29" i="92"/>
  <c r="G29" i="92"/>
  <c r="E29" i="92"/>
  <c r="R28" i="92"/>
  <c r="P28" i="92"/>
  <c r="M28" i="92"/>
  <c r="J28" i="92"/>
  <c r="G28" i="92"/>
  <c r="E28" i="92"/>
  <c r="R27" i="92"/>
  <c r="P27" i="92"/>
  <c r="M27" i="92"/>
  <c r="J27" i="92"/>
  <c r="G27" i="92"/>
  <c r="E27" i="92"/>
  <c r="R26" i="92"/>
  <c r="P26" i="92"/>
  <c r="M26" i="92"/>
  <c r="J26" i="92"/>
  <c r="G26" i="92"/>
  <c r="E26" i="92"/>
  <c r="R25" i="92"/>
  <c r="P25" i="92"/>
  <c r="M25" i="92"/>
  <c r="J25" i="92"/>
  <c r="G25" i="92"/>
  <c r="E25" i="92"/>
  <c r="R24" i="92"/>
  <c r="P24" i="92"/>
  <c r="M24" i="92"/>
  <c r="J24" i="92"/>
  <c r="G24" i="92"/>
  <c r="E24" i="92"/>
  <c r="R23" i="92"/>
  <c r="P23" i="92"/>
  <c r="M23" i="92"/>
  <c r="J23" i="92"/>
  <c r="G23" i="92"/>
  <c r="E23" i="92"/>
  <c r="R22" i="92"/>
  <c r="P22" i="92"/>
  <c r="M22" i="92"/>
  <c r="J22" i="92"/>
  <c r="G22" i="92"/>
  <c r="E22" i="92"/>
  <c r="R21" i="92"/>
  <c r="P21" i="92"/>
  <c r="M21" i="92"/>
  <c r="J21" i="92"/>
  <c r="G21" i="92"/>
  <c r="E21" i="92"/>
  <c r="R20" i="92"/>
  <c r="P20" i="92"/>
  <c r="M20" i="92"/>
  <c r="J20" i="92"/>
  <c r="G20" i="92"/>
  <c r="E20" i="92"/>
  <c r="R19" i="92"/>
  <c r="P19" i="92"/>
  <c r="M19" i="92"/>
  <c r="J19" i="92"/>
  <c r="G19" i="92"/>
  <c r="E19" i="92"/>
  <c r="R18" i="92"/>
  <c r="P18" i="92"/>
  <c r="M18" i="92"/>
  <c r="J18" i="92"/>
  <c r="G18" i="92"/>
  <c r="E18" i="92"/>
  <c r="R17" i="92"/>
  <c r="P17" i="92"/>
  <c r="M17" i="92"/>
  <c r="J17" i="92"/>
  <c r="G17" i="92"/>
  <c r="E17" i="92"/>
  <c r="R16" i="92"/>
  <c r="P16" i="92"/>
  <c r="M16" i="92"/>
  <c r="J16" i="92"/>
  <c r="G16" i="92"/>
  <c r="E16" i="92"/>
  <c r="R15" i="92"/>
  <c r="P15" i="92"/>
  <c r="M15" i="92"/>
  <c r="J15" i="92"/>
  <c r="G15" i="92"/>
  <c r="E15" i="92"/>
  <c r="R14" i="92"/>
  <c r="P14" i="92"/>
  <c r="M14" i="92"/>
  <c r="J14" i="92"/>
  <c r="G14" i="92"/>
  <c r="E14" i="92"/>
  <c r="R13" i="92"/>
  <c r="P13" i="92"/>
  <c r="M13" i="92"/>
  <c r="J13" i="92"/>
  <c r="G13" i="92"/>
  <c r="E13" i="92"/>
  <c r="R12" i="92"/>
  <c r="P12" i="92"/>
  <c r="M12" i="92"/>
  <c r="J12" i="92"/>
  <c r="G12" i="92"/>
  <c r="E12" i="92"/>
  <c r="R11" i="92"/>
  <c r="P11" i="92"/>
  <c r="M11" i="92"/>
  <c r="J11" i="92"/>
  <c r="G11" i="92"/>
  <c r="E11" i="92"/>
  <c r="R10" i="92"/>
  <c r="P10" i="92"/>
  <c r="M10" i="92"/>
  <c r="J10" i="92"/>
  <c r="G10" i="92"/>
  <c r="E10" i="92"/>
  <c r="R9" i="92"/>
  <c r="P9" i="92"/>
  <c r="M9" i="92"/>
  <c r="J9" i="92"/>
  <c r="G9" i="92"/>
  <c r="E9" i="92"/>
  <c r="R8" i="92"/>
  <c r="P8" i="92"/>
  <c r="M8" i="92"/>
  <c r="J8" i="92"/>
  <c r="G8" i="92"/>
  <c r="E8" i="92"/>
  <c r="R7" i="92"/>
  <c r="P7" i="92"/>
  <c r="M7" i="92"/>
  <c r="J7" i="92"/>
  <c r="G7" i="92"/>
  <c r="E7" i="92"/>
  <c r="R6" i="92"/>
  <c r="P6" i="92"/>
  <c r="M6" i="92"/>
  <c r="J6" i="92"/>
  <c r="G6" i="92"/>
  <c r="E6" i="92"/>
  <c r="R5" i="92"/>
  <c r="P5" i="92"/>
  <c r="M5" i="92"/>
  <c r="J5" i="92"/>
  <c r="G5" i="92"/>
  <c r="E5" i="92"/>
  <c r="N247" i="91"/>
  <c r="N244" i="91"/>
  <c r="M241" i="91"/>
  <c r="R240" i="91"/>
  <c r="R239" i="91"/>
  <c r="P239" i="91"/>
  <c r="M239" i="91"/>
  <c r="J239" i="91"/>
  <c r="G239" i="91"/>
  <c r="E239" i="91"/>
  <c r="R238" i="91"/>
  <c r="P238" i="91"/>
  <c r="M238" i="91"/>
  <c r="J238" i="91"/>
  <c r="G238" i="91"/>
  <c r="E238" i="91"/>
  <c r="R237" i="91"/>
  <c r="P237" i="91"/>
  <c r="M237" i="91"/>
  <c r="J237" i="91"/>
  <c r="G237" i="91"/>
  <c r="E237" i="91"/>
  <c r="R236" i="91"/>
  <c r="P236" i="91"/>
  <c r="M236" i="91"/>
  <c r="J236" i="91"/>
  <c r="G236" i="91"/>
  <c r="E236" i="91"/>
  <c r="R235" i="91"/>
  <c r="P235" i="91"/>
  <c r="M235" i="91"/>
  <c r="J235" i="91"/>
  <c r="G235" i="91"/>
  <c r="E235" i="91"/>
  <c r="R234" i="91"/>
  <c r="P234" i="91"/>
  <c r="M234" i="91"/>
  <c r="J234" i="91"/>
  <c r="G234" i="91"/>
  <c r="E234" i="91"/>
  <c r="R233" i="91"/>
  <c r="P233" i="91"/>
  <c r="O233" i="91"/>
  <c r="M233" i="91"/>
  <c r="J233" i="91"/>
  <c r="G233" i="91"/>
  <c r="E233" i="91"/>
  <c r="R232" i="91"/>
  <c r="P232" i="91"/>
  <c r="M232" i="91"/>
  <c r="J232" i="91"/>
  <c r="G232" i="91"/>
  <c r="E232" i="91"/>
  <c r="R231" i="91"/>
  <c r="P231" i="91"/>
  <c r="M231" i="91"/>
  <c r="J231" i="91"/>
  <c r="G231" i="91"/>
  <c r="E231" i="91"/>
  <c r="R230" i="91"/>
  <c r="P230" i="91"/>
  <c r="M230" i="91"/>
  <c r="J230" i="91"/>
  <c r="G230" i="91"/>
  <c r="E230" i="91"/>
  <c r="R229" i="91"/>
  <c r="P229" i="91"/>
  <c r="M229" i="91"/>
  <c r="J229" i="91"/>
  <c r="G229" i="91"/>
  <c r="E229" i="91"/>
  <c r="R228" i="91"/>
  <c r="P228" i="91"/>
  <c r="M228" i="91"/>
  <c r="J228" i="91"/>
  <c r="G228" i="91"/>
  <c r="E228" i="91"/>
  <c r="R227" i="91"/>
  <c r="P227" i="91"/>
  <c r="M227" i="91"/>
  <c r="J227" i="91"/>
  <c r="G227" i="91"/>
  <c r="E227" i="91"/>
  <c r="R226" i="91"/>
  <c r="P226" i="91"/>
  <c r="M226" i="91"/>
  <c r="J226" i="91"/>
  <c r="G226" i="91"/>
  <c r="E226" i="91"/>
  <c r="R225" i="91"/>
  <c r="P225" i="91"/>
  <c r="M225" i="91"/>
  <c r="J225" i="91"/>
  <c r="G225" i="91"/>
  <c r="E225" i="91"/>
  <c r="R224" i="91"/>
  <c r="P224" i="91"/>
  <c r="M224" i="91"/>
  <c r="J224" i="91"/>
  <c r="G224" i="91"/>
  <c r="E224" i="91"/>
  <c r="R223" i="91"/>
  <c r="P223" i="91"/>
  <c r="M223" i="91"/>
  <c r="J223" i="91"/>
  <c r="G223" i="91"/>
  <c r="E223" i="91"/>
  <c r="R222" i="91"/>
  <c r="P222" i="91"/>
  <c r="M222" i="91"/>
  <c r="J222" i="91"/>
  <c r="G222" i="91"/>
  <c r="E222" i="91"/>
  <c r="R221" i="91"/>
  <c r="P221" i="91"/>
  <c r="M221" i="91"/>
  <c r="J221" i="91"/>
  <c r="G221" i="91"/>
  <c r="E221" i="91"/>
  <c r="R220" i="91"/>
  <c r="P220" i="91"/>
  <c r="M220" i="91"/>
  <c r="J220" i="91"/>
  <c r="G220" i="91"/>
  <c r="E220" i="91"/>
  <c r="R219" i="91"/>
  <c r="P219" i="91"/>
  <c r="M219" i="91"/>
  <c r="J219" i="91"/>
  <c r="G219" i="91"/>
  <c r="E219" i="91"/>
  <c r="R218" i="91"/>
  <c r="P218" i="91"/>
  <c r="M218" i="91"/>
  <c r="J218" i="91"/>
  <c r="G218" i="91"/>
  <c r="E218" i="91"/>
  <c r="R217" i="91"/>
  <c r="P217" i="91"/>
  <c r="M217" i="91"/>
  <c r="J217" i="91"/>
  <c r="G217" i="91"/>
  <c r="E217" i="91"/>
  <c r="R216" i="91"/>
  <c r="P216" i="91"/>
  <c r="M216" i="91"/>
  <c r="J216" i="91"/>
  <c r="G216" i="91"/>
  <c r="E216" i="91"/>
  <c r="R215" i="91"/>
  <c r="P215" i="91"/>
  <c r="M215" i="91"/>
  <c r="J215" i="91"/>
  <c r="G215" i="91"/>
  <c r="E215" i="91"/>
  <c r="R214" i="91"/>
  <c r="P214" i="91"/>
  <c r="M214" i="91"/>
  <c r="J214" i="91"/>
  <c r="G214" i="91"/>
  <c r="E214" i="91"/>
  <c r="R213" i="91"/>
  <c r="P213" i="91"/>
  <c r="M213" i="91"/>
  <c r="J213" i="91"/>
  <c r="G213" i="91"/>
  <c r="E213" i="91"/>
  <c r="R212" i="91"/>
  <c r="P212" i="91"/>
  <c r="M212" i="91"/>
  <c r="J212" i="91"/>
  <c r="G212" i="91"/>
  <c r="E212" i="91"/>
  <c r="R211" i="91"/>
  <c r="P211" i="91"/>
  <c r="M211" i="91"/>
  <c r="J211" i="91"/>
  <c r="G211" i="91"/>
  <c r="E211" i="91"/>
  <c r="R210" i="91"/>
  <c r="P210" i="91"/>
  <c r="M210" i="91"/>
  <c r="J210" i="91"/>
  <c r="G210" i="91"/>
  <c r="E210" i="91"/>
  <c r="R209" i="91"/>
  <c r="P209" i="91"/>
  <c r="M209" i="91"/>
  <c r="J209" i="91"/>
  <c r="G209" i="91"/>
  <c r="E209" i="91"/>
  <c r="R208" i="91"/>
  <c r="P208" i="91"/>
  <c r="M208" i="91"/>
  <c r="J208" i="91"/>
  <c r="G208" i="91"/>
  <c r="E208" i="91"/>
  <c r="R207" i="91"/>
  <c r="M207" i="91"/>
  <c r="P207" i="91" s="1"/>
  <c r="J207" i="91"/>
  <c r="G207" i="91"/>
  <c r="E207" i="91"/>
  <c r="R206" i="91"/>
  <c r="P206" i="91"/>
  <c r="M206" i="91"/>
  <c r="J206" i="91"/>
  <c r="G206" i="91"/>
  <c r="E206" i="91"/>
  <c r="R205" i="91"/>
  <c r="P205" i="91"/>
  <c r="M205" i="91"/>
  <c r="J205" i="91"/>
  <c r="G205" i="91"/>
  <c r="E205" i="91"/>
  <c r="R204" i="91"/>
  <c r="P204" i="91"/>
  <c r="M204" i="91"/>
  <c r="J204" i="91"/>
  <c r="G204" i="91"/>
  <c r="E204" i="91"/>
  <c r="R203" i="91"/>
  <c r="M203" i="91"/>
  <c r="N242" i="91" s="1"/>
  <c r="J203" i="91"/>
  <c r="G203" i="91"/>
  <c r="E203" i="91"/>
  <c r="R202" i="91"/>
  <c r="P202" i="91"/>
  <c r="M202" i="91"/>
  <c r="J202" i="91"/>
  <c r="G202" i="91"/>
  <c r="E202" i="91"/>
  <c r="R201" i="91"/>
  <c r="P201" i="91"/>
  <c r="M201" i="91"/>
  <c r="J201" i="91"/>
  <c r="G201" i="91"/>
  <c r="E201" i="91"/>
  <c r="R200" i="91"/>
  <c r="P200" i="91"/>
  <c r="M200" i="91"/>
  <c r="J200" i="91"/>
  <c r="G200" i="91"/>
  <c r="E200" i="91"/>
  <c r="R199" i="91"/>
  <c r="P199" i="91"/>
  <c r="M199" i="91"/>
  <c r="J199" i="91"/>
  <c r="G199" i="91"/>
  <c r="E199" i="91"/>
  <c r="R198" i="91"/>
  <c r="P198" i="91"/>
  <c r="M198" i="91"/>
  <c r="J198" i="91"/>
  <c r="G198" i="91"/>
  <c r="E198" i="91"/>
  <c r="R197" i="91"/>
  <c r="P197" i="91"/>
  <c r="M197" i="91"/>
  <c r="J197" i="91"/>
  <c r="G197" i="91"/>
  <c r="E197" i="91"/>
  <c r="R196" i="91"/>
  <c r="P196" i="91"/>
  <c r="M196" i="91"/>
  <c r="J196" i="91"/>
  <c r="G196" i="91"/>
  <c r="E196" i="91"/>
  <c r="R195" i="91"/>
  <c r="P195" i="91"/>
  <c r="M195" i="91"/>
  <c r="J195" i="91"/>
  <c r="G195" i="91"/>
  <c r="E195" i="91"/>
  <c r="R194" i="91"/>
  <c r="P194" i="91"/>
  <c r="M194" i="91"/>
  <c r="J194" i="91"/>
  <c r="G194" i="91"/>
  <c r="E194" i="91"/>
  <c r="R193" i="91"/>
  <c r="P193" i="91"/>
  <c r="M193" i="91"/>
  <c r="J193" i="91"/>
  <c r="G193" i="91"/>
  <c r="E193" i="91"/>
  <c r="R192" i="91"/>
  <c r="P192" i="91"/>
  <c r="M192" i="91"/>
  <c r="J192" i="91"/>
  <c r="G192" i="91"/>
  <c r="E192" i="91"/>
  <c r="R191" i="91"/>
  <c r="P191" i="91"/>
  <c r="M191" i="91"/>
  <c r="J191" i="91"/>
  <c r="G191" i="91"/>
  <c r="E191" i="91"/>
  <c r="R190" i="91"/>
  <c r="P190" i="91"/>
  <c r="M190" i="91"/>
  <c r="J190" i="91"/>
  <c r="G190" i="91"/>
  <c r="E190" i="91"/>
  <c r="R189" i="91"/>
  <c r="P189" i="91"/>
  <c r="M189" i="91"/>
  <c r="J189" i="91"/>
  <c r="G189" i="91"/>
  <c r="E189" i="91"/>
  <c r="R188" i="91"/>
  <c r="P188" i="91"/>
  <c r="M188" i="91"/>
  <c r="J188" i="91"/>
  <c r="G188" i="91"/>
  <c r="E188" i="91"/>
  <c r="R187" i="91"/>
  <c r="P187" i="91"/>
  <c r="M187" i="91"/>
  <c r="J187" i="91"/>
  <c r="G187" i="91"/>
  <c r="E187" i="91"/>
  <c r="R186" i="91"/>
  <c r="P186" i="91"/>
  <c r="M186" i="91"/>
  <c r="J186" i="91"/>
  <c r="G186" i="91"/>
  <c r="E186" i="91"/>
  <c r="R185" i="91"/>
  <c r="P185" i="91"/>
  <c r="M185" i="91"/>
  <c r="J185" i="91"/>
  <c r="G185" i="91"/>
  <c r="E185" i="91"/>
  <c r="R184" i="91"/>
  <c r="P184" i="91"/>
  <c r="M184" i="91"/>
  <c r="J184" i="91"/>
  <c r="G184" i="91"/>
  <c r="E184" i="91"/>
  <c r="R183" i="91"/>
  <c r="P183" i="91"/>
  <c r="M183" i="91"/>
  <c r="J183" i="91"/>
  <c r="G183" i="91"/>
  <c r="E183" i="91"/>
  <c r="R182" i="91"/>
  <c r="P182" i="91"/>
  <c r="M182" i="91"/>
  <c r="J182" i="91"/>
  <c r="G182" i="91"/>
  <c r="E182" i="91"/>
  <c r="R181" i="91"/>
  <c r="P181" i="91"/>
  <c r="M181" i="91"/>
  <c r="J181" i="91"/>
  <c r="G181" i="91"/>
  <c r="E181" i="91"/>
  <c r="R180" i="91"/>
  <c r="P180" i="91"/>
  <c r="M180" i="91"/>
  <c r="J180" i="91"/>
  <c r="G180" i="91"/>
  <c r="E180" i="91"/>
  <c r="R179" i="91"/>
  <c r="P179" i="91"/>
  <c r="M179" i="91"/>
  <c r="J179" i="91"/>
  <c r="G179" i="91"/>
  <c r="E179" i="91"/>
  <c r="R178" i="91"/>
  <c r="P178" i="91"/>
  <c r="M178" i="91"/>
  <c r="J178" i="91"/>
  <c r="G178" i="91"/>
  <c r="E178" i="91"/>
  <c r="R177" i="91"/>
  <c r="P177" i="91"/>
  <c r="M177" i="91"/>
  <c r="J177" i="91"/>
  <c r="G177" i="91"/>
  <c r="E177" i="91"/>
  <c r="R176" i="91"/>
  <c r="P176" i="91"/>
  <c r="M176" i="91"/>
  <c r="J176" i="91"/>
  <c r="G176" i="91"/>
  <c r="E176" i="91"/>
  <c r="R175" i="91"/>
  <c r="P175" i="91"/>
  <c r="M175" i="91"/>
  <c r="J175" i="91"/>
  <c r="G175" i="91"/>
  <c r="E175" i="91"/>
  <c r="R174" i="91"/>
  <c r="P174" i="91"/>
  <c r="M174" i="91"/>
  <c r="J174" i="91"/>
  <c r="G174" i="91"/>
  <c r="E174" i="91"/>
  <c r="R173" i="91"/>
  <c r="P173" i="91"/>
  <c r="M173" i="91"/>
  <c r="J173" i="91"/>
  <c r="G173" i="91"/>
  <c r="E173" i="91"/>
  <c r="R172" i="91"/>
  <c r="P172" i="91"/>
  <c r="M172" i="91"/>
  <c r="J172" i="91"/>
  <c r="G172" i="91"/>
  <c r="E172" i="91"/>
  <c r="R171" i="91"/>
  <c r="P171" i="91"/>
  <c r="M171" i="91"/>
  <c r="J171" i="91"/>
  <c r="G171" i="91"/>
  <c r="E171" i="91"/>
  <c r="P170" i="91"/>
  <c r="M170" i="91"/>
  <c r="J170" i="91"/>
  <c r="G170" i="91"/>
  <c r="E170" i="91"/>
  <c r="R169" i="91"/>
  <c r="P169" i="91"/>
  <c r="M169" i="91"/>
  <c r="J169" i="91"/>
  <c r="G169" i="91"/>
  <c r="E169" i="91"/>
  <c r="R168" i="91"/>
  <c r="P168" i="91"/>
  <c r="M168" i="91"/>
  <c r="J168" i="91"/>
  <c r="G168" i="91"/>
  <c r="E168" i="91"/>
  <c r="R167" i="91"/>
  <c r="P167" i="91"/>
  <c r="M167" i="91"/>
  <c r="J167" i="91"/>
  <c r="G167" i="91"/>
  <c r="E167" i="91"/>
  <c r="R166" i="91"/>
  <c r="P166" i="91"/>
  <c r="M166" i="91"/>
  <c r="J166" i="91"/>
  <c r="G166" i="91"/>
  <c r="E166" i="91"/>
  <c r="R165" i="91"/>
  <c r="P165" i="91"/>
  <c r="M165" i="91"/>
  <c r="J165" i="91"/>
  <c r="G165" i="91"/>
  <c r="E165" i="91"/>
  <c r="R164" i="91"/>
  <c r="P164" i="91"/>
  <c r="M164" i="91"/>
  <c r="J164" i="91"/>
  <c r="G164" i="91"/>
  <c r="E164" i="91"/>
  <c r="R163" i="91"/>
  <c r="P163" i="91"/>
  <c r="M163" i="91"/>
  <c r="J163" i="91"/>
  <c r="G163" i="91"/>
  <c r="E163" i="91"/>
  <c r="R162" i="91"/>
  <c r="P162" i="91"/>
  <c r="M162" i="91"/>
  <c r="J162" i="91"/>
  <c r="G162" i="91"/>
  <c r="E162" i="91"/>
  <c r="R161" i="91"/>
  <c r="P161" i="91"/>
  <c r="M161" i="91"/>
  <c r="J161" i="91"/>
  <c r="G161" i="91"/>
  <c r="E161" i="91"/>
  <c r="R160" i="91"/>
  <c r="P160" i="91"/>
  <c r="M160" i="91"/>
  <c r="J160" i="91"/>
  <c r="G160" i="91"/>
  <c r="E160" i="91"/>
  <c r="R159" i="91"/>
  <c r="P159" i="91"/>
  <c r="M159" i="91"/>
  <c r="J159" i="91"/>
  <c r="G159" i="91"/>
  <c r="E159" i="91"/>
  <c r="R158" i="91"/>
  <c r="P158" i="91"/>
  <c r="M158" i="91"/>
  <c r="J158" i="91"/>
  <c r="G158" i="91"/>
  <c r="E158" i="91"/>
  <c r="R157" i="91"/>
  <c r="P157" i="91"/>
  <c r="M157" i="91"/>
  <c r="J157" i="91"/>
  <c r="G157" i="91"/>
  <c r="E157" i="91"/>
  <c r="R156" i="91"/>
  <c r="P156" i="91"/>
  <c r="M156" i="91"/>
  <c r="J156" i="91"/>
  <c r="G156" i="91"/>
  <c r="E156" i="91"/>
  <c r="R155" i="91"/>
  <c r="P155" i="91"/>
  <c r="M155" i="91"/>
  <c r="J155" i="91"/>
  <c r="G155" i="91"/>
  <c r="E155" i="91"/>
  <c r="R154" i="91"/>
  <c r="P154" i="91"/>
  <c r="M154" i="91"/>
  <c r="J154" i="91"/>
  <c r="G154" i="91"/>
  <c r="E154" i="91"/>
  <c r="R153" i="91"/>
  <c r="P153" i="91"/>
  <c r="M153" i="91"/>
  <c r="J153" i="91"/>
  <c r="G153" i="91"/>
  <c r="E153" i="91"/>
  <c r="R152" i="91"/>
  <c r="P152" i="91"/>
  <c r="M152" i="91"/>
  <c r="J152" i="91"/>
  <c r="G152" i="91"/>
  <c r="E152" i="91"/>
  <c r="R151" i="91"/>
  <c r="P151" i="91"/>
  <c r="M151" i="91"/>
  <c r="J151" i="91"/>
  <c r="G151" i="91"/>
  <c r="E151" i="91"/>
  <c r="R150" i="91"/>
  <c r="P150" i="91"/>
  <c r="M150" i="91"/>
  <c r="J150" i="91"/>
  <c r="G150" i="91"/>
  <c r="E150" i="91"/>
  <c r="R149" i="91"/>
  <c r="P149" i="91"/>
  <c r="M149" i="91"/>
  <c r="J149" i="91"/>
  <c r="G149" i="91"/>
  <c r="E149" i="91"/>
  <c r="R148" i="91"/>
  <c r="P148" i="91"/>
  <c r="M148" i="91"/>
  <c r="J148" i="91"/>
  <c r="G148" i="91"/>
  <c r="E148" i="91"/>
  <c r="R147" i="91"/>
  <c r="P147" i="91"/>
  <c r="M147" i="91"/>
  <c r="J147" i="91"/>
  <c r="G147" i="91"/>
  <c r="E147" i="91"/>
  <c r="R146" i="91"/>
  <c r="P146" i="91"/>
  <c r="M146" i="91"/>
  <c r="J146" i="91"/>
  <c r="G146" i="91"/>
  <c r="E146" i="91"/>
  <c r="R145" i="91"/>
  <c r="P145" i="91"/>
  <c r="M145" i="91"/>
  <c r="J145" i="91"/>
  <c r="G145" i="91"/>
  <c r="E145" i="91"/>
  <c r="R144" i="91"/>
  <c r="P144" i="91"/>
  <c r="M144" i="91"/>
  <c r="J144" i="91"/>
  <c r="G144" i="91"/>
  <c r="E144" i="91"/>
  <c r="R143" i="91"/>
  <c r="P143" i="91"/>
  <c r="M143" i="91"/>
  <c r="J143" i="91"/>
  <c r="G143" i="91"/>
  <c r="E143" i="91"/>
  <c r="R142" i="91"/>
  <c r="P142" i="91"/>
  <c r="M142" i="91"/>
  <c r="J142" i="91"/>
  <c r="G142" i="91"/>
  <c r="E142" i="91"/>
  <c r="R141" i="91"/>
  <c r="P141" i="91"/>
  <c r="M141" i="91"/>
  <c r="J141" i="91"/>
  <c r="G141" i="91"/>
  <c r="E141" i="91"/>
  <c r="R140" i="91"/>
  <c r="P140" i="91"/>
  <c r="M140" i="91"/>
  <c r="J140" i="91"/>
  <c r="G140" i="91"/>
  <c r="E140" i="91"/>
  <c r="R139" i="91"/>
  <c r="P139" i="91"/>
  <c r="M139" i="91"/>
  <c r="J139" i="91"/>
  <c r="G139" i="91"/>
  <c r="E139" i="91"/>
  <c r="R138" i="91"/>
  <c r="P138" i="91"/>
  <c r="M138" i="91"/>
  <c r="J138" i="91"/>
  <c r="G138" i="91"/>
  <c r="E138" i="91"/>
  <c r="R137" i="91"/>
  <c r="P137" i="91"/>
  <c r="M137" i="91"/>
  <c r="J137" i="91"/>
  <c r="G137" i="91"/>
  <c r="E137" i="91"/>
  <c r="R136" i="91"/>
  <c r="P136" i="91"/>
  <c r="M136" i="91"/>
  <c r="J136" i="91"/>
  <c r="G136" i="91"/>
  <c r="E136" i="91"/>
  <c r="R135" i="91"/>
  <c r="P135" i="91"/>
  <c r="M135" i="91"/>
  <c r="J135" i="91"/>
  <c r="G135" i="91"/>
  <c r="E135" i="91"/>
  <c r="R134" i="91"/>
  <c r="P134" i="91"/>
  <c r="M134" i="91"/>
  <c r="J134" i="91"/>
  <c r="G134" i="91"/>
  <c r="E134" i="91"/>
  <c r="R133" i="91"/>
  <c r="P133" i="91"/>
  <c r="M133" i="91"/>
  <c r="J133" i="91"/>
  <c r="G133" i="91"/>
  <c r="E133" i="91"/>
  <c r="R132" i="91"/>
  <c r="P132" i="91"/>
  <c r="M132" i="91"/>
  <c r="J132" i="91"/>
  <c r="G132" i="91"/>
  <c r="E132" i="91"/>
  <c r="R131" i="91"/>
  <c r="P131" i="91"/>
  <c r="M131" i="91"/>
  <c r="J131" i="91"/>
  <c r="G131" i="91"/>
  <c r="E131" i="91"/>
  <c r="R130" i="91"/>
  <c r="P130" i="91"/>
  <c r="M130" i="91"/>
  <c r="J130" i="91"/>
  <c r="G130" i="91"/>
  <c r="E130" i="91"/>
  <c r="R129" i="91"/>
  <c r="P129" i="91"/>
  <c r="M129" i="91"/>
  <c r="J129" i="91"/>
  <c r="G129" i="91"/>
  <c r="E129" i="91"/>
  <c r="R128" i="91"/>
  <c r="P128" i="91"/>
  <c r="M128" i="91"/>
  <c r="J128" i="91"/>
  <c r="G128" i="91"/>
  <c r="E128" i="91"/>
  <c r="R127" i="91"/>
  <c r="P127" i="91"/>
  <c r="M127" i="91"/>
  <c r="J127" i="91"/>
  <c r="G127" i="91"/>
  <c r="E127" i="91"/>
  <c r="R126" i="91"/>
  <c r="P126" i="91"/>
  <c r="M126" i="91"/>
  <c r="J126" i="91"/>
  <c r="G126" i="91"/>
  <c r="E126" i="91"/>
  <c r="R125" i="91"/>
  <c r="P125" i="91"/>
  <c r="M125" i="91"/>
  <c r="J125" i="91"/>
  <c r="G125" i="91"/>
  <c r="E125" i="91"/>
  <c r="R124" i="91"/>
  <c r="P124" i="91"/>
  <c r="M124" i="91"/>
  <c r="J124" i="91"/>
  <c r="G124" i="91"/>
  <c r="E124" i="91"/>
  <c r="R123" i="91"/>
  <c r="P123" i="91"/>
  <c r="M123" i="91"/>
  <c r="J123" i="91"/>
  <c r="G123" i="91"/>
  <c r="E123" i="91"/>
  <c r="P122" i="91"/>
  <c r="M122" i="91"/>
  <c r="J122" i="91"/>
  <c r="G122" i="91"/>
  <c r="E122" i="91"/>
  <c r="R121" i="91"/>
  <c r="P121" i="91"/>
  <c r="M121" i="91"/>
  <c r="J121" i="91"/>
  <c r="G121" i="91"/>
  <c r="E121" i="91"/>
  <c r="R120" i="91"/>
  <c r="P120" i="91"/>
  <c r="M120" i="91"/>
  <c r="J120" i="91"/>
  <c r="G120" i="91"/>
  <c r="E120" i="91"/>
  <c r="R119" i="91"/>
  <c r="P119" i="91"/>
  <c r="M119" i="91"/>
  <c r="J119" i="91"/>
  <c r="G119" i="91"/>
  <c r="E119" i="91"/>
  <c r="R118" i="91"/>
  <c r="P118" i="91"/>
  <c r="M118" i="91"/>
  <c r="J118" i="91"/>
  <c r="G118" i="91"/>
  <c r="E118" i="91"/>
  <c r="R117" i="91"/>
  <c r="P117" i="91"/>
  <c r="M117" i="91"/>
  <c r="J117" i="91"/>
  <c r="G117" i="91"/>
  <c r="E117" i="91"/>
  <c r="R116" i="91"/>
  <c r="P116" i="91"/>
  <c r="M116" i="91"/>
  <c r="J116" i="91"/>
  <c r="G116" i="91"/>
  <c r="E116" i="91"/>
  <c r="R115" i="91"/>
  <c r="P115" i="91"/>
  <c r="M115" i="91"/>
  <c r="J115" i="91"/>
  <c r="G115" i="91"/>
  <c r="E115" i="91"/>
  <c r="R114" i="91"/>
  <c r="P114" i="91"/>
  <c r="M114" i="91"/>
  <c r="J114" i="91"/>
  <c r="G114" i="91"/>
  <c r="E114" i="91"/>
  <c r="R113" i="91"/>
  <c r="P113" i="91"/>
  <c r="M113" i="91"/>
  <c r="J113" i="91"/>
  <c r="G113" i="91"/>
  <c r="E113" i="91"/>
  <c r="R112" i="91"/>
  <c r="P112" i="91"/>
  <c r="M112" i="91"/>
  <c r="J112" i="91"/>
  <c r="G112" i="91"/>
  <c r="E112" i="91"/>
  <c r="R111" i="91"/>
  <c r="P111" i="91"/>
  <c r="M111" i="91"/>
  <c r="J111" i="91"/>
  <c r="G111" i="91"/>
  <c r="E111" i="91"/>
  <c r="R110" i="91"/>
  <c r="P110" i="91"/>
  <c r="M110" i="91"/>
  <c r="J110" i="91"/>
  <c r="G110" i="91"/>
  <c r="E110" i="91"/>
  <c r="R109" i="91"/>
  <c r="P109" i="91"/>
  <c r="M109" i="91"/>
  <c r="J109" i="91"/>
  <c r="G109" i="91"/>
  <c r="E109" i="91"/>
  <c r="R108" i="91"/>
  <c r="P108" i="91"/>
  <c r="M108" i="91"/>
  <c r="J108" i="91"/>
  <c r="G108" i="91"/>
  <c r="E108" i="91"/>
  <c r="P107" i="91"/>
  <c r="M107" i="91"/>
  <c r="J107" i="91"/>
  <c r="G107" i="91"/>
  <c r="E107" i="91"/>
  <c r="R106" i="91"/>
  <c r="P106" i="91"/>
  <c r="M106" i="91"/>
  <c r="J106" i="91"/>
  <c r="G106" i="91"/>
  <c r="E106" i="91"/>
  <c r="R105" i="91"/>
  <c r="P105" i="91"/>
  <c r="M105" i="91"/>
  <c r="J105" i="91"/>
  <c r="G105" i="91"/>
  <c r="E105" i="91"/>
  <c r="R104" i="91"/>
  <c r="P104" i="91"/>
  <c r="M104" i="91"/>
  <c r="J104" i="91"/>
  <c r="G104" i="91"/>
  <c r="E104" i="91"/>
  <c r="R103" i="91"/>
  <c r="P103" i="91"/>
  <c r="M103" i="91"/>
  <c r="J103" i="91"/>
  <c r="G103" i="91"/>
  <c r="E103" i="91"/>
  <c r="P102" i="91"/>
  <c r="M102" i="91"/>
  <c r="J102" i="91"/>
  <c r="G102" i="91"/>
  <c r="E102" i="91"/>
  <c r="R101" i="91"/>
  <c r="P101" i="91"/>
  <c r="M101" i="91"/>
  <c r="J101" i="91"/>
  <c r="G101" i="91"/>
  <c r="E101" i="91"/>
  <c r="R100" i="91"/>
  <c r="P100" i="91"/>
  <c r="M100" i="91"/>
  <c r="J100" i="91"/>
  <c r="G100" i="91"/>
  <c r="E100" i="91"/>
  <c r="R99" i="91"/>
  <c r="P99" i="91"/>
  <c r="M99" i="91"/>
  <c r="J99" i="91"/>
  <c r="G99" i="91"/>
  <c r="E99" i="91"/>
  <c r="R98" i="91"/>
  <c r="P98" i="91"/>
  <c r="M98" i="91"/>
  <c r="J98" i="91"/>
  <c r="G98" i="91"/>
  <c r="E98" i="91"/>
  <c r="R97" i="91"/>
  <c r="P97" i="91"/>
  <c r="M97" i="91"/>
  <c r="J97" i="91"/>
  <c r="G97" i="91"/>
  <c r="E97" i="91"/>
  <c r="R96" i="91"/>
  <c r="P96" i="91"/>
  <c r="M96" i="91"/>
  <c r="J96" i="91"/>
  <c r="G96" i="91"/>
  <c r="E96" i="91"/>
  <c r="R95" i="91"/>
  <c r="P95" i="91"/>
  <c r="M95" i="91"/>
  <c r="J95" i="91"/>
  <c r="G95" i="91"/>
  <c r="E95" i="91"/>
  <c r="R94" i="91"/>
  <c r="P94" i="91"/>
  <c r="M94" i="91"/>
  <c r="J94" i="91"/>
  <c r="G94" i="91"/>
  <c r="E94" i="91"/>
  <c r="R93" i="91"/>
  <c r="P93" i="91"/>
  <c r="M93" i="91"/>
  <c r="J93" i="91"/>
  <c r="G93" i="91"/>
  <c r="E93" i="91"/>
  <c r="R92" i="91"/>
  <c r="P92" i="91"/>
  <c r="M92" i="91"/>
  <c r="J92" i="91"/>
  <c r="G92" i="91"/>
  <c r="E92" i="91"/>
  <c r="J91" i="91"/>
  <c r="G91" i="91"/>
  <c r="E91" i="91"/>
  <c r="R90" i="91"/>
  <c r="P90" i="91"/>
  <c r="M90" i="91"/>
  <c r="J90" i="91"/>
  <c r="G90" i="91"/>
  <c r="E90" i="91"/>
  <c r="R89" i="91"/>
  <c r="P89" i="91"/>
  <c r="M89" i="91"/>
  <c r="J89" i="91"/>
  <c r="G89" i="91"/>
  <c r="E89" i="91"/>
  <c r="R88" i="91"/>
  <c r="P88" i="91"/>
  <c r="M88" i="91"/>
  <c r="J88" i="91"/>
  <c r="G88" i="91"/>
  <c r="E88" i="91"/>
  <c r="R87" i="91"/>
  <c r="P87" i="91"/>
  <c r="M87" i="91"/>
  <c r="J87" i="91"/>
  <c r="G87" i="91"/>
  <c r="E87" i="91"/>
  <c r="R86" i="91"/>
  <c r="P86" i="91"/>
  <c r="M86" i="91"/>
  <c r="J86" i="91"/>
  <c r="G86" i="91"/>
  <c r="E86" i="91"/>
  <c r="R85" i="91"/>
  <c r="P85" i="91"/>
  <c r="M85" i="91"/>
  <c r="J85" i="91"/>
  <c r="G85" i="91"/>
  <c r="E85" i="91"/>
  <c r="R84" i="91"/>
  <c r="P84" i="91"/>
  <c r="M84" i="91"/>
  <c r="J84" i="91"/>
  <c r="G84" i="91"/>
  <c r="E84" i="91"/>
  <c r="R83" i="91"/>
  <c r="P83" i="91"/>
  <c r="M83" i="91"/>
  <c r="J83" i="91"/>
  <c r="G83" i="91"/>
  <c r="E83" i="91"/>
  <c r="R82" i="91"/>
  <c r="P82" i="91"/>
  <c r="M82" i="91"/>
  <c r="J82" i="91"/>
  <c r="G82" i="91"/>
  <c r="E82" i="91"/>
  <c r="R81" i="91"/>
  <c r="P81" i="91"/>
  <c r="M81" i="91"/>
  <c r="J81" i="91"/>
  <c r="G81" i="91"/>
  <c r="E81" i="91"/>
  <c r="R80" i="91"/>
  <c r="P80" i="91"/>
  <c r="M80" i="91"/>
  <c r="J80" i="91"/>
  <c r="G80" i="91"/>
  <c r="E80" i="91"/>
  <c r="R79" i="91"/>
  <c r="P79" i="91"/>
  <c r="M79" i="91"/>
  <c r="J79" i="91"/>
  <c r="G79" i="91"/>
  <c r="E79" i="91"/>
  <c r="R78" i="91"/>
  <c r="P78" i="91"/>
  <c r="M78" i="91"/>
  <c r="J78" i="91"/>
  <c r="G78" i="91"/>
  <c r="E78" i="91"/>
  <c r="R77" i="91"/>
  <c r="P77" i="91"/>
  <c r="M77" i="91"/>
  <c r="J77" i="91"/>
  <c r="G77" i="91"/>
  <c r="E77" i="91"/>
  <c r="R76" i="91"/>
  <c r="P76" i="91"/>
  <c r="M76" i="91"/>
  <c r="J76" i="91"/>
  <c r="G76" i="91"/>
  <c r="E76" i="91"/>
  <c r="P75" i="91"/>
  <c r="M75" i="91"/>
  <c r="J75" i="91"/>
  <c r="G75" i="91"/>
  <c r="E75" i="91"/>
  <c r="R74" i="91"/>
  <c r="P74" i="91"/>
  <c r="M74" i="91"/>
  <c r="J74" i="91"/>
  <c r="G74" i="91"/>
  <c r="E74" i="91"/>
  <c r="R73" i="91"/>
  <c r="P73" i="91"/>
  <c r="M73" i="91"/>
  <c r="J73" i="91"/>
  <c r="G73" i="91"/>
  <c r="E73" i="91"/>
  <c r="R72" i="91"/>
  <c r="P72" i="91"/>
  <c r="M72" i="91"/>
  <c r="J72" i="91"/>
  <c r="G72" i="91"/>
  <c r="E72" i="91"/>
  <c r="R71" i="91"/>
  <c r="P71" i="91"/>
  <c r="M71" i="91"/>
  <c r="J71" i="91"/>
  <c r="G71" i="91"/>
  <c r="E71" i="91"/>
  <c r="R70" i="91"/>
  <c r="P70" i="91"/>
  <c r="M70" i="91"/>
  <c r="J70" i="91"/>
  <c r="G70" i="91"/>
  <c r="E70" i="91"/>
  <c r="R69" i="91"/>
  <c r="P69" i="91"/>
  <c r="M69" i="91"/>
  <c r="J69" i="91"/>
  <c r="G69" i="91"/>
  <c r="E69" i="91"/>
  <c r="R68" i="91"/>
  <c r="P68" i="91"/>
  <c r="M68" i="91"/>
  <c r="J68" i="91"/>
  <c r="G68" i="91"/>
  <c r="E68" i="91"/>
  <c r="R67" i="91"/>
  <c r="P67" i="91"/>
  <c r="M67" i="91"/>
  <c r="J67" i="91"/>
  <c r="G67" i="91"/>
  <c r="E67" i="91"/>
  <c r="R66" i="91"/>
  <c r="P66" i="91"/>
  <c r="M66" i="91"/>
  <c r="J66" i="91"/>
  <c r="G66" i="91"/>
  <c r="E66" i="91"/>
  <c r="R65" i="91"/>
  <c r="P65" i="91"/>
  <c r="M65" i="91"/>
  <c r="J65" i="91"/>
  <c r="G65" i="91"/>
  <c r="E65" i="91"/>
  <c r="R64" i="91"/>
  <c r="P64" i="91"/>
  <c r="M64" i="91"/>
  <c r="J64" i="91"/>
  <c r="G64" i="91"/>
  <c r="E64" i="91"/>
  <c r="R63" i="91"/>
  <c r="P63" i="91"/>
  <c r="M63" i="91"/>
  <c r="J63" i="91"/>
  <c r="G63" i="91"/>
  <c r="E63" i="91"/>
  <c r="R62" i="91"/>
  <c r="P62" i="91"/>
  <c r="M62" i="91"/>
  <c r="J62" i="91"/>
  <c r="G62" i="91"/>
  <c r="E62" i="91"/>
  <c r="R61" i="91"/>
  <c r="P61" i="91"/>
  <c r="M61" i="91"/>
  <c r="J61" i="91"/>
  <c r="G61" i="91"/>
  <c r="E61" i="91"/>
  <c r="R60" i="91"/>
  <c r="P60" i="91"/>
  <c r="M60" i="91"/>
  <c r="J60" i="91"/>
  <c r="G60" i="91"/>
  <c r="E60" i="91"/>
  <c r="R59" i="91"/>
  <c r="P59" i="91"/>
  <c r="M59" i="91"/>
  <c r="J59" i="91"/>
  <c r="G59" i="91"/>
  <c r="E59" i="91"/>
  <c r="R58" i="91"/>
  <c r="P58" i="91"/>
  <c r="M58" i="91"/>
  <c r="J58" i="91"/>
  <c r="G58" i="91"/>
  <c r="E58" i="91"/>
  <c r="R57" i="91"/>
  <c r="P57" i="91"/>
  <c r="M57" i="91"/>
  <c r="J57" i="91"/>
  <c r="G57" i="91"/>
  <c r="E57" i="91"/>
  <c r="R56" i="91"/>
  <c r="P56" i="91"/>
  <c r="M56" i="91"/>
  <c r="J56" i="91"/>
  <c r="G56" i="91"/>
  <c r="E56" i="91"/>
  <c r="R55" i="91"/>
  <c r="P55" i="91"/>
  <c r="M55" i="91"/>
  <c r="J55" i="91"/>
  <c r="G55" i="91"/>
  <c r="E55" i="91"/>
  <c r="R54" i="91"/>
  <c r="P54" i="91"/>
  <c r="M54" i="91"/>
  <c r="J54" i="91"/>
  <c r="G54" i="91"/>
  <c r="E54" i="91"/>
  <c r="R53" i="91"/>
  <c r="P53" i="91"/>
  <c r="M53" i="91"/>
  <c r="J53" i="91"/>
  <c r="G53" i="91"/>
  <c r="E53" i="91"/>
  <c r="R52" i="91"/>
  <c r="P52" i="91"/>
  <c r="M52" i="91"/>
  <c r="J52" i="91"/>
  <c r="G52" i="91"/>
  <c r="E52" i="91"/>
  <c r="R51" i="91"/>
  <c r="P51" i="91"/>
  <c r="M51" i="91"/>
  <c r="J51" i="91"/>
  <c r="G51" i="91"/>
  <c r="E51" i="91"/>
  <c r="R50" i="91"/>
  <c r="P50" i="91"/>
  <c r="M50" i="91"/>
  <c r="J50" i="91"/>
  <c r="G50" i="91"/>
  <c r="E50" i="91"/>
  <c r="R49" i="91"/>
  <c r="P49" i="91"/>
  <c r="M49" i="91"/>
  <c r="J49" i="91"/>
  <c r="G49" i="91"/>
  <c r="E49" i="91"/>
  <c r="R48" i="91"/>
  <c r="P48" i="91"/>
  <c r="M48" i="91"/>
  <c r="J48" i="91"/>
  <c r="G48" i="91"/>
  <c r="E48" i="91"/>
  <c r="R47" i="91"/>
  <c r="P47" i="91"/>
  <c r="M47" i="91"/>
  <c r="J47" i="91"/>
  <c r="G47" i="91"/>
  <c r="E47" i="91"/>
  <c r="R46" i="91"/>
  <c r="P46" i="91"/>
  <c r="M46" i="91"/>
  <c r="J46" i="91"/>
  <c r="G46" i="91"/>
  <c r="E46" i="91"/>
  <c r="P45" i="91"/>
  <c r="M45" i="91"/>
  <c r="J45" i="91"/>
  <c r="G45" i="91"/>
  <c r="E45" i="91"/>
  <c r="R44" i="91"/>
  <c r="P44" i="91"/>
  <c r="M44" i="91"/>
  <c r="J44" i="91"/>
  <c r="G44" i="91"/>
  <c r="E44" i="91"/>
  <c r="R43" i="91"/>
  <c r="P43" i="91"/>
  <c r="M43" i="91"/>
  <c r="J43" i="91"/>
  <c r="G43" i="91"/>
  <c r="E43" i="91"/>
  <c r="R42" i="91"/>
  <c r="P42" i="91"/>
  <c r="M42" i="91"/>
  <c r="J42" i="91"/>
  <c r="G42" i="91"/>
  <c r="E42" i="91"/>
  <c r="R41" i="91"/>
  <c r="P41" i="91"/>
  <c r="M41" i="91"/>
  <c r="J41" i="91"/>
  <c r="G41" i="91"/>
  <c r="E41" i="91"/>
  <c r="R40" i="91"/>
  <c r="P40" i="91"/>
  <c r="M40" i="91"/>
  <c r="J40" i="91"/>
  <c r="G40" i="91"/>
  <c r="E40" i="91"/>
  <c r="R39" i="91"/>
  <c r="P39" i="91"/>
  <c r="M39" i="91"/>
  <c r="J39" i="91"/>
  <c r="G39" i="91"/>
  <c r="E39" i="91"/>
  <c r="R38" i="91"/>
  <c r="P38" i="91"/>
  <c r="M38" i="91"/>
  <c r="J38" i="91"/>
  <c r="G38" i="91"/>
  <c r="E38" i="91"/>
  <c r="R37" i="91"/>
  <c r="P37" i="91"/>
  <c r="M37" i="91"/>
  <c r="J37" i="91"/>
  <c r="G37" i="91"/>
  <c r="E37" i="91"/>
  <c r="R36" i="91"/>
  <c r="P36" i="91"/>
  <c r="M36" i="91"/>
  <c r="J36" i="91"/>
  <c r="G36" i="91"/>
  <c r="E36" i="91"/>
  <c r="R35" i="91"/>
  <c r="P35" i="91"/>
  <c r="M35" i="91"/>
  <c r="J35" i="91"/>
  <c r="G35" i="91"/>
  <c r="E35" i="91"/>
  <c r="R34" i="91"/>
  <c r="P34" i="91"/>
  <c r="M34" i="91"/>
  <c r="J34" i="91"/>
  <c r="G34" i="91"/>
  <c r="E34" i="91"/>
  <c r="R33" i="91"/>
  <c r="P33" i="91"/>
  <c r="M33" i="91"/>
  <c r="J33" i="91"/>
  <c r="G33" i="91"/>
  <c r="E33" i="91"/>
  <c r="R32" i="91"/>
  <c r="P32" i="91"/>
  <c r="M32" i="91"/>
  <c r="J32" i="91"/>
  <c r="G32" i="91"/>
  <c r="E32" i="91"/>
  <c r="R31" i="91"/>
  <c r="P31" i="91"/>
  <c r="M31" i="91"/>
  <c r="J31" i="91"/>
  <c r="G31" i="91"/>
  <c r="E31" i="91"/>
  <c r="R30" i="91"/>
  <c r="P30" i="91"/>
  <c r="M30" i="91"/>
  <c r="J30" i="91"/>
  <c r="G30" i="91"/>
  <c r="E30" i="91"/>
  <c r="R29" i="91"/>
  <c r="P29" i="91"/>
  <c r="M29" i="91"/>
  <c r="J29" i="91"/>
  <c r="G29" i="91"/>
  <c r="E29" i="91"/>
  <c r="R28" i="91"/>
  <c r="P28" i="91"/>
  <c r="M28" i="91"/>
  <c r="J28" i="91"/>
  <c r="G28" i="91"/>
  <c r="E28" i="91"/>
  <c r="R27" i="91"/>
  <c r="P27" i="91"/>
  <c r="M27" i="91"/>
  <c r="J27" i="91"/>
  <c r="G27" i="91"/>
  <c r="E27" i="91"/>
  <c r="R26" i="91"/>
  <c r="P26" i="91"/>
  <c r="M26" i="91"/>
  <c r="J26" i="91"/>
  <c r="G26" i="91"/>
  <c r="E26" i="91"/>
  <c r="R25" i="91"/>
  <c r="P25" i="91"/>
  <c r="M25" i="91"/>
  <c r="J25" i="91"/>
  <c r="G25" i="91"/>
  <c r="E25" i="91"/>
  <c r="R24" i="91"/>
  <c r="P24" i="91"/>
  <c r="M24" i="91"/>
  <c r="J24" i="91"/>
  <c r="G24" i="91"/>
  <c r="E24" i="91"/>
  <c r="R23" i="91"/>
  <c r="P23" i="91"/>
  <c r="M23" i="91"/>
  <c r="J23" i="91"/>
  <c r="G23" i="91"/>
  <c r="E23" i="91"/>
  <c r="R22" i="91"/>
  <c r="P22" i="91"/>
  <c r="M22" i="91"/>
  <c r="J22" i="91"/>
  <c r="G22" i="91"/>
  <c r="E22" i="91"/>
  <c r="R21" i="91"/>
  <c r="P21" i="91"/>
  <c r="M21" i="91"/>
  <c r="J21" i="91"/>
  <c r="G21" i="91"/>
  <c r="E21" i="91"/>
  <c r="R20" i="91"/>
  <c r="P20" i="91"/>
  <c r="M20" i="91"/>
  <c r="J20" i="91"/>
  <c r="G20" i="91"/>
  <c r="E20" i="91"/>
  <c r="R19" i="91"/>
  <c r="P19" i="91"/>
  <c r="M19" i="91"/>
  <c r="J19" i="91"/>
  <c r="G19" i="91"/>
  <c r="E19" i="91"/>
  <c r="R18" i="91"/>
  <c r="P18" i="91"/>
  <c r="M18" i="91"/>
  <c r="J18" i="91"/>
  <c r="G18" i="91"/>
  <c r="E18" i="91"/>
  <c r="R17" i="91"/>
  <c r="P17" i="91"/>
  <c r="M17" i="91"/>
  <c r="J17" i="91"/>
  <c r="G17" i="91"/>
  <c r="E17" i="91"/>
  <c r="R16" i="91"/>
  <c r="P16" i="91"/>
  <c r="M16" i="91"/>
  <c r="J16" i="91"/>
  <c r="G16" i="91"/>
  <c r="E16" i="91"/>
  <c r="R15" i="91"/>
  <c r="P15" i="91"/>
  <c r="M15" i="91"/>
  <c r="J15" i="91"/>
  <c r="G15" i="91"/>
  <c r="E15" i="91"/>
  <c r="R14" i="91"/>
  <c r="P14" i="91"/>
  <c r="M14" i="91"/>
  <c r="J14" i="91"/>
  <c r="G14" i="91"/>
  <c r="E14" i="91"/>
  <c r="R13" i="91"/>
  <c r="P13" i="91"/>
  <c r="M13" i="91"/>
  <c r="J13" i="91"/>
  <c r="G13" i="91"/>
  <c r="E13" i="91"/>
  <c r="R12" i="91"/>
  <c r="P12" i="91"/>
  <c r="M12" i="91"/>
  <c r="J12" i="91"/>
  <c r="G12" i="91"/>
  <c r="E12" i="91"/>
  <c r="R11" i="91"/>
  <c r="P11" i="91"/>
  <c r="M11" i="91"/>
  <c r="J11" i="91"/>
  <c r="G11" i="91"/>
  <c r="E11" i="91"/>
  <c r="R10" i="91"/>
  <c r="P10" i="91"/>
  <c r="M10" i="91"/>
  <c r="J10" i="91"/>
  <c r="G10" i="91"/>
  <c r="E10" i="91"/>
  <c r="R9" i="91"/>
  <c r="P9" i="91"/>
  <c r="M9" i="91"/>
  <c r="J9" i="91"/>
  <c r="G9" i="91"/>
  <c r="E9" i="91"/>
  <c r="R8" i="91"/>
  <c r="P8" i="91"/>
  <c r="M8" i="91"/>
  <c r="J8" i="91"/>
  <c r="G8" i="91"/>
  <c r="E8" i="91"/>
  <c r="R7" i="91"/>
  <c r="P7" i="91"/>
  <c r="M7" i="91"/>
  <c r="J7" i="91"/>
  <c r="G7" i="91"/>
  <c r="E7" i="91"/>
  <c r="R6" i="91"/>
  <c r="P6" i="91"/>
  <c r="M6" i="91"/>
  <c r="J6" i="91"/>
  <c r="G6" i="91"/>
  <c r="E6" i="91"/>
  <c r="R5" i="91"/>
  <c r="P5" i="91"/>
  <c r="M5" i="91"/>
  <c r="J5" i="91"/>
  <c r="G5" i="91"/>
  <c r="E5" i="91"/>
  <c r="N247" i="90"/>
  <c r="N244" i="90"/>
  <c r="N242" i="90"/>
  <c r="N248" i="90" s="1"/>
  <c r="M241" i="90"/>
  <c r="R240" i="90"/>
  <c r="R239" i="90"/>
  <c r="P239" i="90"/>
  <c r="M239" i="90"/>
  <c r="J239" i="90"/>
  <c r="G239" i="90"/>
  <c r="E239" i="90"/>
  <c r="R238" i="90"/>
  <c r="M238" i="90"/>
  <c r="P238" i="90" s="1"/>
  <c r="J238" i="90"/>
  <c r="G238" i="90"/>
  <c r="E238" i="90"/>
  <c r="R237" i="90"/>
  <c r="P237" i="90"/>
  <c r="M237" i="90"/>
  <c r="J237" i="90"/>
  <c r="G237" i="90"/>
  <c r="E237" i="90"/>
  <c r="R236" i="90"/>
  <c r="P236" i="90"/>
  <c r="M236" i="90"/>
  <c r="J236" i="90"/>
  <c r="G236" i="90"/>
  <c r="E236" i="90"/>
  <c r="R235" i="90"/>
  <c r="P235" i="90"/>
  <c r="M235" i="90"/>
  <c r="J235" i="90"/>
  <c r="G235" i="90"/>
  <c r="E235" i="90"/>
  <c r="R234" i="90"/>
  <c r="P234" i="90"/>
  <c r="M234" i="90"/>
  <c r="J234" i="90"/>
  <c r="G234" i="90"/>
  <c r="E234" i="90"/>
  <c r="R233" i="90"/>
  <c r="P233" i="90"/>
  <c r="M233" i="90"/>
  <c r="J233" i="90"/>
  <c r="G233" i="90"/>
  <c r="E233" i="90"/>
  <c r="R232" i="90"/>
  <c r="P232" i="90"/>
  <c r="M232" i="90"/>
  <c r="J232" i="90"/>
  <c r="G232" i="90"/>
  <c r="E232" i="90"/>
  <c r="R231" i="90"/>
  <c r="P231" i="90"/>
  <c r="O231" i="90"/>
  <c r="M231" i="90"/>
  <c r="J231" i="90"/>
  <c r="G231" i="90"/>
  <c r="E231" i="90"/>
  <c r="R230" i="90"/>
  <c r="P230" i="90"/>
  <c r="M230" i="90"/>
  <c r="J230" i="90"/>
  <c r="G230" i="90"/>
  <c r="E230" i="90"/>
  <c r="R229" i="90"/>
  <c r="P229" i="90"/>
  <c r="M229" i="90"/>
  <c r="J229" i="90"/>
  <c r="G229" i="90"/>
  <c r="E229" i="90"/>
  <c r="R228" i="90"/>
  <c r="P228" i="90"/>
  <c r="M228" i="90"/>
  <c r="J228" i="90"/>
  <c r="G228" i="90"/>
  <c r="E228" i="90"/>
  <c r="R227" i="90"/>
  <c r="P227" i="90"/>
  <c r="M227" i="90"/>
  <c r="J227" i="90"/>
  <c r="G227" i="90"/>
  <c r="E227" i="90"/>
  <c r="R226" i="90"/>
  <c r="P226" i="90"/>
  <c r="M226" i="90"/>
  <c r="J226" i="90"/>
  <c r="G226" i="90"/>
  <c r="E226" i="90"/>
  <c r="R225" i="90"/>
  <c r="P225" i="90"/>
  <c r="M225" i="90"/>
  <c r="J225" i="90"/>
  <c r="G225" i="90"/>
  <c r="E225" i="90"/>
  <c r="R224" i="90"/>
  <c r="P224" i="90"/>
  <c r="M224" i="90"/>
  <c r="J224" i="90"/>
  <c r="G224" i="90"/>
  <c r="E224" i="90"/>
  <c r="R223" i="90"/>
  <c r="P223" i="90"/>
  <c r="M223" i="90"/>
  <c r="J223" i="90"/>
  <c r="G223" i="90"/>
  <c r="E223" i="90"/>
  <c r="R222" i="90"/>
  <c r="P222" i="90"/>
  <c r="M222" i="90"/>
  <c r="J222" i="90"/>
  <c r="G222" i="90"/>
  <c r="E222" i="90"/>
  <c r="R221" i="90"/>
  <c r="P221" i="90"/>
  <c r="M221" i="90"/>
  <c r="J221" i="90"/>
  <c r="G221" i="90"/>
  <c r="E221" i="90"/>
  <c r="R220" i="90"/>
  <c r="P220" i="90"/>
  <c r="M220" i="90"/>
  <c r="J220" i="90"/>
  <c r="G220" i="90"/>
  <c r="E220" i="90"/>
  <c r="R219" i="90"/>
  <c r="P219" i="90"/>
  <c r="M219" i="90"/>
  <c r="J219" i="90"/>
  <c r="G219" i="90"/>
  <c r="E219" i="90"/>
  <c r="R218" i="90"/>
  <c r="P218" i="90"/>
  <c r="M218" i="90"/>
  <c r="J218" i="90"/>
  <c r="G218" i="90"/>
  <c r="E218" i="90"/>
  <c r="R217" i="90"/>
  <c r="P217" i="90"/>
  <c r="M217" i="90"/>
  <c r="J217" i="90"/>
  <c r="G217" i="90"/>
  <c r="E217" i="90"/>
  <c r="R216" i="90"/>
  <c r="P216" i="90"/>
  <c r="M216" i="90"/>
  <c r="J216" i="90"/>
  <c r="G216" i="90"/>
  <c r="E216" i="90"/>
  <c r="R215" i="90"/>
  <c r="P215" i="90"/>
  <c r="M215" i="90"/>
  <c r="J215" i="90"/>
  <c r="G215" i="90"/>
  <c r="E215" i="90"/>
  <c r="R214" i="90"/>
  <c r="P214" i="90"/>
  <c r="M214" i="90"/>
  <c r="J214" i="90"/>
  <c r="G214" i="90"/>
  <c r="E214" i="90"/>
  <c r="R213" i="90"/>
  <c r="P213" i="90"/>
  <c r="M213" i="90"/>
  <c r="J213" i="90"/>
  <c r="G213" i="90"/>
  <c r="E213" i="90"/>
  <c r="R212" i="90"/>
  <c r="P212" i="90"/>
  <c r="M212" i="90"/>
  <c r="J212" i="90"/>
  <c r="G212" i="90"/>
  <c r="E212" i="90"/>
  <c r="R211" i="90"/>
  <c r="P211" i="90"/>
  <c r="M211" i="90"/>
  <c r="J211" i="90"/>
  <c r="G211" i="90"/>
  <c r="E211" i="90"/>
  <c r="R210" i="90"/>
  <c r="P210" i="90"/>
  <c r="M210" i="90"/>
  <c r="J210" i="90"/>
  <c r="G210" i="90"/>
  <c r="E210" i="90"/>
  <c r="R209" i="90"/>
  <c r="P209" i="90"/>
  <c r="M209" i="90"/>
  <c r="J209" i="90"/>
  <c r="G209" i="90"/>
  <c r="E209" i="90"/>
  <c r="R208" i="90"/>
  <c r="P208" i="90"/>
  <c r="M208" i="90"/>
  <c r="J208" i="90"/>
  <c r="G208" i="90"/>
  <c r="E208" i="90"/>
  <c r="R207" i="90"/>
  <c r="P207" i="90"/>
  <c r="M207" i="90"/>
  <c r="J207" i="90"/>
  <c r="G207" i="90"/>
  <c r="E207" i="90"/>
  <c r="R206" i="90"/>
  <c r="P206" i="90"/>
  <c r="M206" i="90"/>
  <c r="J206" i="90"/>
  <c r="G206" i="90"/>
  <c r="E206" i="90"/>
  <c r="R205" i="90"/>
  <c r="P205" i="90"/>
  <c r="M205" i="90"/>
  <c r="J205" i="90"/>
  <c r="G205" i="90"/>
  <c r="E205" i="90"/>
  <c r="R204" i="90"/>
  <c r="P204" i="90"/>
  <c r="M204" i="90"/>
  <c r="J204" i="90"/>
  <c r="G204" i="90"/>
  <c r="E204" i="90"/>
  <c r="R203" i="90"/>
  <c r="M203" i="90"/>
  <c r="P203" i="90" s="1"/>
  <c r="J203" i="90"/>
  <c r="G203" i="90"/>
  <c r="E203" i="90"/>
  <c r="R202" i="90"/>
  <c r="P202" i="90"/>
  <c r="M202" i="90"/>
  <c r="J202" i="90"/>
  <c r="G202" i="90"/>
  <c r="E202" i="90"/>
  <c r="R201" i="90"/>
  <c r="P201" i="90"/>
  <c r="M201" i="90"/>
  <c r="J201" i="90"/>
  <c r="G201" i="90"/>
  <c r="E201" i="90"/>
  <c r="R200" i="90"/>
  <c r="P200" i="90"/>
  <c r="M200" i="90"/>
  <c r="J200" i="90"/>
  <c r="G200" i="90"/>
  <c r="E200" i="90"/>
  <c r="R199" i="90"/>
  <c r="P199" i="90"/>
  <c r="M199" i="90"/>
  <c r="J199" i="90"/>
  <c r="G199" i="90"/>
  <c r="E199" i="90"/>
  <c r="R198" i="90"/>
  <c r="P198" i="90"/>
  <c r="M198" i="90"/>
  <c r="J198" i="90"/>
  <c r="G198" i="90"/>
  <c r="E198" i="90"/>
  <c r="R197" i="90"/>
  <c r="P197" i="90"/>
  <c r="M197" i="90"/>
  <c r="J197" i="90"/>
  <c r="G197" i="90"/>
  <c r="E197" i="90"/>
  <c r="R196" i="90"/>
  <c r="P196" i="90"/>
  <c r="M196" i="90"/>
  <c r="J196" i="90"/>
  <c r="G196" i="90"/>
  <c r="E196" i="90"/>
  <c r="R195" i="90"/>
  <c r="P195" i="90"/>
  <c r="M195" i="90"/>
  <c r="J195" i="90"/>
  <c r="G195" i="90"/>
  <c r="E195" i="90"/>
  <c r="R194" i="90"/>
  <c r="P194" i="90"/>
  <c r="M194" i="90"/>
  <c r="J194" i="90"/>
  <c r="G194" i="90"/>
  <c r="E194" i="90"/>
  <c r="R193" i="90"/>
  <c r="P193" i="90"/>
  <c r="M193" i="90"/>
  <c r="J193" i="90"/>
  <c r="G193" i="90"/>
  <c r="E193" i="90"/>
  <c r="R192" i="90"/>
  <c r="P192" i="90"/>
  <c r="M192" i="90"/>
  <c r="J192" i="90"/>
  <c r="G192" i="90"/>
  <c r="E192" i="90"/>
  <c r="R191" i="90"/>
  <c r="P191" i="90"/>
  <c r="M191" i="90"/>
  <c r="J191" i="90"/>
  <c r="G191" i="90"/>
  <c r="E191" i="90"/>
  <c r="R190" i="90"/>
  <c r="P190" i="90"/>
  <c r="M190" i="90"/>
  <c r="J190" i="90"/>
  <c r="G190" i="90"/>
  <c r="E190" i="90"/>
  <c r="R189" i="90"/>
  <c r="P189" i="90"/>
  <c r="M189" i="90"/>
  <c r="J189" i="90"/>
  <c r="G189" i="90"/>
  <c r="E189" i="90"/>
  <c r="R188" i="90"/>
  <c r="P188" i="90"/>
  <c r="M188" i="90"/>
  <c r="J188" i="90"/>
  <c r="G188" i="90"/>
  <c r="E188" i="90"/>
  <c r="R187" i="90"/>
  <c r="P187" i="90"/>
  <c r="M187" i="90"/>
  <c r="J187" i="90"/>
  <c r="G187" i="90"/>
  <c r="E187" i="90"/>
  <c r="R186" i="90"/>
  <c r="P186" i="90"/>
  <c r="M186" i="90"/>
  <c r="J186" i="90"/>
  <c r="G186" i="90"/>
  <c r="E186" i="90"/>
  <c r="R185" i="90"/>
  <c r="P185" i="90"/>
  <c r="M185" i="90"/>
  <c r="J185" i="90"/>
  <c r="G185" i="90"/>
  <c r="E185" i="90"/>
  <c r="R184" i="90"/>
  <c r="P184" i="90"/>
  <c r="M184" i="90"/>
  <c r="J184" i="90"/>
  <c r="G184" i="90"/>
  <c r="E184" i="90"/>
  <c r="R183" i="90"/>
  <c r="P183" i="90"/>
  <c r="M183" i="90"/>
  <c r="J183" i="90"/>
  <c r="G183" i="90"/>
  <c r="E183" i="90"/>
  <c r="R182" i="90"/>
  <c r="P182" i="90"/>
  <c r="M182" i="90"/>
  <c r="J182" i="90"/>
  <c r="G182" i="90"/>
  <c r="E182" i="90"/>
  <c r="R181" i="90"/>
  <c r="P181" i="90"/>
  <c r="M181" i="90"/>
  <c r="J181" i="90"/>
  <c r="G181" i="90"/>
  <c r="E181" i="90"/>
  <c r="R180" i="90"/>
  <c r="P180" i="90"/>
  <c r="M180" i="90"/>
  <c r="J180" i="90"/>
  <c r="G180" i="90"/>
  <c r="E180" i="90"/>
  <c r="R179" i="90"/>
  <c r="P179" i="90"/>
  <c r="M179" i="90"/>
  <c r="J179" i="90"/>
  <c r="G179" i="90"/>
  <c r="E179" i="90"/>
  <c r="R178" i="90"/>
  <c r="P178" i="90"/>
  <c r="M178" i="90"/>
  <c r="J178" i="90"/>
  <c r="G178" i="90"/>
  <c r="E178" i="90"/>
  <c r="R177" i="90"/>
  <c r="P177" i="90"/>
  <c r="M177" i="90"/>
  <c r="J177" i="90"/>
  <c r="G177" i="90"/>
  <c r="E177" i="90"/>
  <c r="R176" i="90"/>
  <c r="P176" i="90"/>
  <c r="M176" i="90"/>
  <c r="J176" i="90"/>
  <c r="G176" i="90"/>
  <c r="E176" i="90"/>
  <c r="R175" i="90"/>
  <c r="P175" i="90"/>
  <c r="M175" i="90"/>
  <c r="J175" i="90"/>
  <c r="G175" i="90"/>
  <c r="E175" i="90"/>
  <c r="R174" i="90"/>
  <c r="P174" i="90"/>
  <c r="M174" i="90"/>
  <c r="J174" i="90"/>
  <c r="G174" i="90"/>
  <c r="E174" i="90"/>
  <c r="R173" i="90"/>
  <c r="P173" i="90"/>
  <c r="M173" i="90"/>
  <c r="J173" i="90"/>
  <c r="G173" i="90"/>
  <c r="E173" i="90"/>
  <c r="R172" i="90"/>
  <c r="P172" i="90"/>
  <c r="M172" i="90"/>
  <c r="J172" i="90"/>
  <c r="G172" i="90"/>
  <c r="E172" i="90"/>
  <c r="R171" i="90"/>
  <c r="P171" i="90"/>
  <c r="M171" i="90"/>
  <c r="J171" i="90"/>
  <c r="G171" i="90"/>
  <c r="E171" i="90"/>
  <c r="P170" i="90"/>
  <c r="M170" i="90"/>
  <c r="J170" i="90"/>
  <c r="G170" i="90"/>
  <c r="E170" i="90"/>
  <c r="R169" i="90"/>
  <c r="P169" i="90"/>
  <c r="M169" i="90"/>
  <c r="J169" i="90"/>
  <c r="G169" i="90"/>
  <c r="E169" i="90"/>
  <c r="R168" i="90"/>
  <c r="P168" i="90"/>
  <c r="M168" i="90"/>
  <c r="J168" i="90"/>
  <c r="G168" i="90"/>
  <c r="E168" i="90"/>
  <c r="R167" i="90"/>
  <c r="P167" i="90"/>
  <c r="M167" i="90"/>
  <c r="J167" i="90"/>
  <c r="G167" i="90"/>
  <c r="E167" i="90"/>
  <c r="R166" i="90"/>
  <c r="P166" i="90"/>
  <c r="M166" i="90"/>
  <c r="J166" i="90"/>
  <c r="G166" i="90"/>
  <c r="E166" i="90"/>
  <c r="R165" i="90"/>
  <c r="P165" i="90"/>
  <c r="M165" i="90"/>
  <c r="J165" i="90"/>
  <c r="G165" i="90"/>
  <c r="E165" i="90"/>
  <c r="R164" i="90"/>
  <c r="P164" i="90"/>
  <c r="M164" i="90"/>
  <c r="J164" i="90"/>
  <c r="G164" i="90"/>
  <c r="E164" i="90"/>
  <c r="R163" i="90"/>
  <c r="P163" i="90"/>
  <c r="M163" i="90"/>
  <c r="J163" i="90"/>
  <c r="G163" i="90"/>
  <c r="E163" i="90"/>
  <c r="R162" i="90"/>
  <c r="P162" i="90"/>
  <c r="M162" i="90"/>
  <c r="J162" i="90"/>
  <c r="G162" i="90"/>
  <c r="E162" i="90"/>
  <c r="R161" i="90"/>
  <c r="P161" i="90"/>
  <c r="M161" i="90"/>
  <c r="J161" i="90"/>
  <c r="G161" i="90"/>
  <c r="E161" i="90"/>
  <c r="R160" i="90"/>
  <c r="P160" i="90"/>
  <c r="M160" i="90"/>
  <c r="J160" i="90"/>
  <c r="G160" i="90"/>
  <c r="E160" i="90"/>
  <c r="R159" i="90"/>
  <c r="P159" i="90"/>
  <c r="M159" i="90"/>
  <c r="J159" i="90"/>
  <c r="G159" i="90"/>
  <c r="E159" i="90"/>
  <c r="R158" i="90"/>
  <c r="P158" i="90"/>
  <c r="M158" i="90"/>
  <c r="J158" i="90"/>
  <c r="G158" i="90"/>
  <c r="E158" i="90"/>
  <c r="R157" i="90"/>
  <c r="P157" i="90"/>
  <c r="M157" i="90"/>
  <c r="J157" i="90"/>
  <c r="G157" i="90"/>
  <c r="E157" i="90"/>
  <c r="R156" i="90"/>
  <c r="P156" i="90"/>
  <c r="M156" i="90"/>
  <c r="J156" i="90"/>
  <c r="G156" i="90"/>
  <c r="E156" i="90"/>
  <c r="R155" i="90"/>
  <c r="P155" i="90"/>
  <c r="M155" i="90"/>
  <c r="J155" i="90"/>
  <c r="G155" i="90"/>
  <c r="E155" i="90"/>
  <c r="R154" i="90"/>
  <c r="P154" i="90"/>
  <c r="M154" i="90"/>
  <c r="J154" i="90"/>
  <c r="G154" i="90"/>
  <c r="E154" i="90"/>
  <c r="R153" i="90"/>
  <c r="P153" i="90"/>
  <c r="M153" i="90"/>
  <c r="J153" i="90"/>
  <c r="G153" i="90"/>
  <c r="E153" i="90"/>
  <c r="R152" i="90"/>
  <c r="P152" i="90"/>
  <c r="M152" i="90"/>
  <c r="J152" i="90"/>
  <c r="G152" i="90"/>
  <c r="E152" i="90"/>
  <c r="R151" i="90"/>
  <c r="P151" i="90"/>
  <c r="M151" i="90"/>
  <c r="J151" i="90"/>
  <c r="G151" i="90"/>
  <c r="E151" i="90"/>
  <c r="R150" i="90"/>
  <c r="P150" i="90"/>
  <c r="M150" i="90"/>
  <c r="J150" i="90"/>
  <c r="G150" i="90"/>
  <c r="E150" i="90"/>
  <c r="R149" i="90"/>
  <c r="P149" i="90"/>
  <c r="M149" i="90"/>
  <c r="J149" i="90"/>
  <c r="G149" i="90"/>
  <c r="E149" i="90"/>
  <c r="R148" i="90"/>
  <c r="P148" i="90"/>
  <c r="M148" i="90"/>
  <c r="J148" i="90"/>
  <c r="G148" i="90"/>
  <c r="E148" i="90"/>
  <c r="R147" i="90"/>
  <c r="P147" i="90"/>
  <c r="M147" i="90"/>
  <c r="J147" i="90"/>
  <c r="G147" i="90"/>
  <c r="E147" i="90"/>
  <c r="R146" i="90"/>
  <c r="P146" i="90"/>
  <c r="M146" i="90"/>
  <c r="J146" i="90"/>
  <c r="G146" i="90"/>
  <c r="E146" i="90"/>
  <c r="R145" i="90"/>
  <c r="P145" i="90"/>
  <c r="M145" i="90"/>
  <c r="J145" i="90"/>
  <c r="G145" i="90"/>
  <c r="E145" i="90"/>
  <c r="R144" i="90"/>
  <c r="P144" i="90"/>
  <c r="M144" i="90"/>
  <c r="J144" i="90"/>
  <c r="G144" i="90"/>
  <c r="E144" i="90"/>
  <c r="R143" i="90"/>
  <c r="P143" i="90"/>
  <c r="M143" i="90"/>
  <c r="J143" i="90"/>
  <c r="G143" i="90"/>
  <c r="E143" i="90"/>
  <c r="R142" i="90"/>
  <c r="P142" i="90"/>
  <c r="M142" i="90"/>
  <c r="J142" i="90"/>
  <c r="G142" i="90"/>
  <c r="E142" i="90"/>
  <c r="R141" i="90"/>
  <c r="P141" i="90"/>
  <c r="M141" i="90"/>
  <c r="J141" i="90"/>
  <c r="G141" i="90"/>
  <c r="E141" i="90"/>
  <c r="R140" i="90"/>
  <c r="P140" i="90"/>
  <c r="M140" i="90"/>
  <c r="J140" i="90"/>
  <c r="G140" i="90"/>
  <c r="E140" i="90"/>
  <c r="R139" i="90"/>
  <c r="P139" i="90"/>
  <c r="M139" i="90"/>
  <c r="J139" i="90"/>
  <c r="G139" i="90"/>
  <c r="E139" i="90"/>
  <c r="R138" i="90"/>
  <c r="P138" i="90"/>
  <c r="M138" i="90"/>
  <c r="J138" i="90"/>
  <c r="G138" i="90"/>
  <c r="E138" i="90"/>
  <c r="R137" i="90"/>
  <c r="P137" i="90"/>
  <c r="M137" i="90"/>
  <c r="J137" i="90"/>
  <c r="G137" i="90"/>
  <c r="E137" i="90"/>
  <c r="R136" i="90"/>
  <c r="P136" i="90"/>
  <c r="M136" i="90"/>
  <c r="J136" i="90"/>
  <c r="G136" i="90"/>
  <c r="E136" i="90"/>
  <c r="R135" i="90"/>
  <c r="P135" i="90"/>
  <c r="M135" i="90"/>
  <c r="J135" i="90"/>
  <c r="G135" i="90"/>
  <c r="E135" i="90"/>
  <c r="R134" i="90"/>
  <c r="P134" i="90"/>
  <c r="M134" i="90"/>
  <c r="J134" i="90"/>
  <c r="G134" i="90"/>
  <c r="E134" i="90"/>
  <c r="R133" i="90"/>
  <c r="P133" i="90"/>
  <c r="M133" i="90"/>
  <c r="J133" i="90"/>
  <c r="G133" i="90"/>
  <c r="E133" i="90"/>
  <c r="R132" i="90"/>
  <c r="P132" i="90"/>
  <c r="M132" i="90"/>
  <c r="J132" i="90"/>
  <c r="G132" i="90"/>
  <c r="E132" i="90"/>
  <c r="R131" i="90"/>
  <c r="P131" i="90"/>
  <c r="M131" i="90"/>
  <c r="J131" i="90"/>
  <c r="G131" i="90"/>
  <c r="E131" i="90"/>
  <c r="R130" i="90"/>
  <c r="P130" i="90"/>
  <c r="M130" i="90"/>
  <c r="J130" i="90"/>
  <c r="G130" i="90"/>
  <c r="E130" i="90"/>
  <c r="R129" i="90"/>
  <c r="P129" i="90"/>
  <c r="M129" i="90"/>
  <c r="J129" i="90"/>
  <c r="G129" i="90"/>
  <c r="E129" i="90"/>
  <c r="R128" i="90"/>
  <c r="P128" i="90"/>
  <c r="M128" i="90"/>
  <c r="J128" i="90"/>
  <c r="G128" i="90"/>
  <c r="E128" i="90"/>
  <c r="R127" i="90"/>
  <c r="P127" i="90"/>
  <c r="M127" i="90"/>
  <c r="J127" i="90"/>
  <c r="G127" i="90"/>
  <c r="E127" i="90"/>
  <c r="R126" i="90"/>
  <c r="P126" i="90"/>
  <c r="M126" i="90"/>
  <c r="J126" i="90"/>
  <c r="G126" i="90"/>
  <c r="E126" i="90"/>
  <c r="R125" i="90"/>
  <c r="P125" i="90"/>
  <c r="M125" i="90"/>
  <c r="J125" i="90"/>
  <c r="G125" i="90"/>
  <c r="E125" i="90"/>
  <c r="R124" i="90"/>
  <c r="P124" i="90"/>
  <c r="M124" i="90"/>
  <c r="J124" i="90"/>
  <c r="G124" i="90"/>
  <c r="E124" i="90"/>
  <c r="R123" i="90"/>
  <c r="P123" i="90"/>
  <c r="M123" i="90"/>
  <c r="J123" i="90"/>
  <c r="G123" i="90"/>
  <c r="E123" i="90"/>
  <c r="P122" i="90"/>
  <c r="M122" i="90"/>
  <c r="J122" i="90"/>
  <c r="G122" i="90"/>
  <c r="E122" i="90"/>
  <c r="R121" i="90"/>
  <c r="P121" i="90"/>
  <c r="M121" i="90"/>
  <c r="J121" i="90"/>
  <c r="G121" i="90"/>
  <c r="E121" i="90"/>
  <c r="R120" i="90"/>
  <c r="P120" i="90"/>
  <c r="M120" i="90"/>
  <c r="J120" i="90"/>
  <c r="G120" i="90"/>
  <c r="E120" i="90"/>
  <c r="R119" i="90"/>
  <c r="P119" i="90"/>
  <c r="M119" i="90"/>
  <c r="J119" i="90"/>
  <c r="G119" i="90"/>
  <c r="E119" i="90"/>
  <c r="R118" i="90"/>
  <c r="P118" i="90"/>
  <c r="M118" i="90"/>
  <c r="J118" i="90"/>
  <c r="G118" i="90"/>
  <c r="E118" i="90"/>
  <c r="R117" i="90"/>
  <c r="P117" i="90"/>
  <c r="M117" i="90"/>
  <c r="J117" i="90"/>
  <c r="G117" i="90"/>
  <c r="E117" i="90"/>
  <c r="R116" i="90"/>
  <c r="P116" i="90"/>
  <c r="M116" i="90"/>
  <c r="J116" i="90"/>
  <c r="G116" i="90"/>
  <c r="E116" i="90"/>
  <c r="R115" i="90"/>
  <c r="P115" i="90"/>
  <c r="M115" i="90"/>
  <c r="J115" i="90"/>
  <c r="G115" i="90"/>
  <c r="E115" i="90"/>
  <c r="R114" i="90"/>
  <c r="P114" i="90"/>
  <c r="M114" i="90"/>
  <c r="J114" i="90"/>
  <c r="G114" i="90"/>
  <c r="E114" i="90"/>
  <c r="R113" i="90"/>
  <c r="P113" i="90"/>
  <c r="M113" i="90"/>
  <c r="J113" i="90"/>
  <c r="G113" i="90"/>
  <c r="E113" i="90"/>
  <c r="R112" i="90"/>
  <c r="P112" i="90"/>
  <c r="M112" i="90"/>
  <c r="J112" i="90"/>
  <c r="G112" i="90"/>
  <c r="E112" i="90"/>
  <c r="R111" i="90"/>
  <c r="P111" i="90"/>
  <c r="M111" i="90"/>
  <c r="J111" i="90"/>
  <c r="G111" i="90"/>
  <c r="E111" i="90"/>
  <c r="R110" i="90"/>
  <c r="P110" i="90"/>
  <c r="M110" i="90"/>
  <c r="J110" i="90"/>
  <c r="G110" i="90"/>
  <c r="E110" i="90"/>
  <c r="R109" i="90"/>
  <c r="P109" i="90"/>
  <c r="M109" i="90"/>
  <c r="J109" i="90"/>
  <c r="G109" i="90"/>
  <c r="E109" i="90"/>
  <c r="R108" i="90"/>
  <c r="P108" i="90"/>
  <c r="M108" i="90"/>
  <c r="J108" i="90"/>
  <c r="G108" i="90"/>
  <c r="E108" i="90"/>
  <c r="P107" i="90"/>
  <c r="M107" i="90"/>
  <c r="J107" i="90"/>
  <c r="G107" i="90"/>
  <c r="E107" i="90"/>
  <c r="R106" i="90"/>
  <c r="P106" i="90"/>
  <c r="M106" i="90"/>
  <c r="J106" i="90"/>
  <c r="G106" i="90"/>
  <c r="E106" i="90"/>
  <c r="R105" i="90"/>
  <c r="P105" i="90"/>
  <c r="M105" i="90"/>
  <c r="J105" i="90"/>
  <c r="G105" i="90"/>
  <c r="E105" i="90"/>
  <c r="R104" i="90"/>
  <c r="P104" i="90"/>
  <c r="M104" i="90"/>
  <c r="J104" i="90"/>
  <c r="G104" i="90"/>
  <c r="E104" i="90"/>
  <c r="R103" i="90"/>
  <c r="P103" i="90"/>
  <c r="M103" i="90"/>
  <c r="J103" i="90"/>
  <c r="G103" i="90"/>
  <c r="E103" i="90"/>
  <c r="P102" i="90"/>
  <c r="M102" i="90"/>
  <c r="J102" i="90"/>
  <c r="G102" i="90"/>
  <c r="E102" i="90"/>
  <c r="R101" i="90"/>
  <c r="P101" i="90"/>
  <c r="M101" i="90"/>
  <c r="J101" i="90"/>
  <c r="G101" i="90"/>
  <c r="E101" i="90"/>
  <c r="R100" i="90"/>
  <c r="P100" i="90"/>
  <c r="M100" i="90"/>
  <c r="J100" i="90"/>
  <c r="G100" i="90"/>
  <c r="E100" i="90"/>
  <c r="R99" i="90"/>
  <c r="P99" i="90"/>
  <c r="M99" i="90"/>
  <c r="J99" i="90"/>
  <c r="G99" i="90"/>
  <c r="E99" i="90"/>
  <c r="R98" i="90"/>
  <c r="P98" i="90"/>
  <c r="M98" i="90"/>
  <c r="J98" i="90"/>
  <c r="G98" i="90"/>
  <c r="E98" i="90"/>
  <c r="R97" i="90"/>
  <c r="P97" i="90"/>
  <c r="M97" i="90"/>
  <c r="J97" i="90"/>
  <c r="G97" i="90"/>
  <c r="E97" i="90"/>
  <c r="R96" i="90"/>
  <c r="P96" i="90"/>
  <c r="M96" i="90"/>
  <c r="J96" i="90"/>
  <c r="G96" i="90"/>
  <c r="E96" i="90"/>
  <c r="R95" i="90"/>
  <c r="P95" i="90"/>
  <c r="M95" i="90"/>
  <c r="J95" i="90"/>
  <c r="G95" i="90"/>
  <c r="E95" i="90"/>
  <c r="R94" i="90"/>
  <c r="P94" i="90"/>
  <c r="M94" i="90"/>
  <c r="J94" i="90"/>
  <c r="G94" i="90"/>
  <c r="E94" i="90"/>
  <c r="R93" i="90"/>
  <c r="P93" i="90"/>
  <c r="M93" i="90"/>
  <c r="J93" i="90"/>
  <c r="G93" i="90"/>
  <c r="E93" i="90"/>
  <c r="R92" i="90"/>
  <c r="P92" i="90"/>
  <c r="M92" i="90"/>
  <c r="J92" i="90"/>
  <c r="G92" i="90"/>
  <c r="E92" i="90"/>
  <c r="J91" i="90"/>
  <c r="G91" i="90"/>
  <c r="E91" i="90"/>
  <c r="R90" i="90"/>
  <c r="P90" i="90"/>
  <c r="M90" i="90"/>
  <c r="J90" i="90"/>
  <c r="G90" i="90"/>
  <c r="E90" i="90"/>
  <c r="R89" i="90"/>
  <c r="P89" i="90"/>
  <c r="M89" i="90"/>
  <c r="J89" i="90"/>
  <c r="G89" i="90"/>
  <c r="E89" i="90"/>
  <c r="R88" i="90"/>
  <c r="P88" i="90"/>
  <c r="M88" i="90"/>
  <c r="J88" i="90"/>
  <c r="G88" i="90"/>
  <c r="E88" i="90"/>
  <c r="R87" i="90"/>
  <c r="P87" i="90"/>
  <c r="M87" i="90"/>
  <c r="J87" i="90"/>
  <c r="G87" i="90"/>
  <c r="E87" i="90"/>
  <c r="R86" i="90"/>
  <c r="P86" i="90"/>
  <c r="M86" i="90"/>
  <c r="J86" i="90"/>
  <c r="G86" i="90"/>
  <c r="E86" i="90"/>
  <c r="R85" i="90"/>
  <c r="P85" i="90"/>
  <c r="M85" i="90"/>
  <c r="J85" i="90"/>
  <c r="G85" i="90"/>
  <c r="E85" i="90"/>
  <c r="R84" i="90"/>
  <c r="P84" i="90"/>
  <c r="M84" i="90"/>
  <c r="J84" i="90"/>
  <c r="G84" i="90"/>
  <c r="E84" i="90"/>
  <c r="R83" i="90"/>
  <c r="P83" i="90"/>
  <c r="M83" i="90"/>
  <c r="J83" i="90"/>
  <c r="G83" i="90"/>
  <c r="E83" i="90"/>
  <c r="R82" i="90"/>
  <c r="P82" i="90"/>
  <c r="M82" i="90"/>
  <c r="J82" i="90"/>
  <c r="G82" i="90"/>
  <c r="E82" i="90"/>
  <c r="R81" i="90"/>
  <c r="P81" i="90"/>
  <c r="M81" i="90"/>
  <c r="J81" i="90"/>
  <c r="G81" i="90"/>
  <c r="E81" i="90"/>
  <c r="R80" i="90"/>
  <c r="P80" i="90"/>
  <c r="M80" i="90"/>
  <c r="J80" i="90"/>
  <c r="G80" i="90"/>
  <c r="E80" i="90"/>
  <c r="R79" i="90"/>
  <c r="P79" i="90"/>
  <c r="M79" i="90"/>
  <c r="J79" i="90"/>
  <c r="G79" i="90"/>
  <c r="E79" i="90"/>
  <c r="R78" i="90"/>
  <c r="P78" i="90"/>
  <c r="M78" i="90"/>
  <c r="J78" i="90"/>
  <c r="G78" i="90"/>
  <c r="E78" i="90"/>
  <c r="R77" i="90"/>
  <c r="P77" i="90"/>
  <c r="M77" i="90"/>
  <c r="J77" i="90"/>
  <c r="G77" i="90"/>
  <c r="E77" i="90"/>
  <c r="R76" i="90"/>
  <c r="P76" i="90"/>
  <c r="M76" i="90"/>
  <c r="J76" i="90"/>
  <c r="G76" i="90"/>
  <c r="E76" i="90"/>
  <c r="P75" i="90"/>
  <c r="M75" i="90"/>
  <c r="J75" i="90"/>
  <c r="G75" i="90"/>
  <c r="E75" i="90"/>
  <c r="R74" i="90"/>
  <c r="P74" i="90"/>
  <c r="M74" i="90"/>
  <c r="J74" i="90"/>
  <c r="G74" i="90"/>
  <c r="E74" i="90"/>
  <c r="R73" i="90"/>
  <c r="P73" i="90"/>
  <c r="M73" i="90"/>
  <c r="J73" i="90"/>
  <c r="G73" i="90"/>
  <c r="E73" i="90"/>
  <c r="R72" i="90"/>
  <c r="P72" i="90"/>
  <c r="M72" i="90"/>
  <c r="J72" i="90"/>
  <c r="G72" i="90"/>
  <c r="E72" i="90"/>
  <c r="R71" i="90"/>
  <c r="P71" i="90"/>
  <c r="M71" i="90"/>
  <c r="J71" i="90"/>
  <c r="G71" i="90"/>
  <c r="E71" i="90"/>
  <c r="R70" i="90"/>
  <c r="P70" i="90"/>
  <c r="M70" i="90"/>
  <c r="J70" i="90"/>
  <c r="G70" i="90"/>
  <c r="E70" i="90"/>
  <c r="R69" i="90"/>
  <c r="P69" i="90"/>
  <c r="M69" i="90"/>
  <c r="J69" i="90"/>
  <c r="G69" i="90"/>
  <c r="E69" i="90"/>
  <c r="R68" i="90"/>
  <c r="P68" i="90"/>
  <c r="M68" i="90"/>
  <c r="J68" i="90"/>
  <c r="G68" i="90"/>
  <c r="E68" i="90"/>
  <c r="R67" i="90"/>
  <c r="P67" i="90"/>
  <c r="M67" i="90"/>
  <c r="J67" i="90"/>
  <c r="G67" i="90"/>
  <c r="E67" i="90"/>
  <c r="R66" i="90"/>
  <c r="P66" i="90"/>
  <c r="M66" i="90"/>
  <c r="J66" i="90"/>
  <c r="G66" i="90"/>
  <c r="E66" i="90"/>
  <c r="R65" i="90"/>
  <c r="P65" i="90"/>
  <c r="M65" i="90"/>
  <c r="J65" i="90"/>
  <c r="G65" i="90"/>
  <c r="E65" i="90"/>
  <c r="R64" i="90"/>
  <c r="P64" i="90"/>
  <c r="M64" i="90"/>
  <c r="J64" i="90"/>
  <c r="G64" i="90"/>
  <c r="E64" i="90"/>
  <c r="R63" i="90"/>
  <c r="P63" i="90"/>
  <c r="M63" i="90"/>
  <c r="J63" i="90"/>
  <c r="G63" i="90"/>
  <c r="E63" i="90"/>
  <c r="R62" i="90"/>
  <c r="P62" i="90"/>
  <c r="M62" i="90"/>
  <c r="J62" i="90"/>
  <c r="G62" i="90"/>
  <c r="E62" i="90"/>
  <c r="R61" i="90"/>
  <c r="P61" i="90"/>
  <c r="M61" i="90"/>
  <c r="J61" i="90"/>
  <c r="G61" i="90"/>
  <c r="E61" i="90"/>
  <c r="R60" i="90"/>
  <c r="P60" i="90"/>
  <c r="M60" i="90"/>
  <c r="J60" i="90"/>
  <c r="G60" i="90"/>
  <c r="E60" i="90"/>
  <c r="R59" i="90"/>
  <c r="P59" i="90"/>
  <c r="M59" i="90"/>
  <c r="J59" i="90"/>
  <c r="G59" i="90"/>
  <c r="E59" i="90"/>
  <c r="R58" i="90"/>
  <c r="P58" i="90"/>
  <c r="M58" i="90"/>
  <c r="J58" i="90"/>
  <c r="G58" i="90"/>
  <c r="E58" i="90"/>
  <c r="R57" i="90"/>
  <c r="P57" i="90"/>
  <c r="M57" i="90"/>
  <c r="J57" i="90"/>
  <c r="G57" i="90"/>
  <c r="E57" i="90"/>
  <c r="R56" i="90"/>
  <c r="P56" i="90"/>
  <c r="M56" i="90"/>
  <c r="J56" i="90"/>
  <c r="G56" i="90"/>
  <c r="E56" i="90"/>
  <c r="R55" i="90"/>
  <c r="P55" i="90"/>
  <c r="M55" i="90"/>
  <c r="J55" i="90"/>
  <c r="G55" i="90"/>
  <c r="E55" i="90"/>
  <c r="R54" i="90"/>
  <c r="P54" i="90"/>
  <c r="M54" i="90"/>
  <c r="J54" i="90"/>
  <c r="G54" i="90"/>
  <c r="E54" i="90"/>
  <c r="R53" i="90"/>
  <c r="P53" i="90"/>
  <c r="M53" i="90"/>
  <c r="J53" i="90"/>
  <c r="G53" i="90"/>
  <c r="E53" i="90"/>
  <c r="R52" i="90"/>
  <c r="P52" i="90"/>
  <c r="M52" i="90"/>
  <c r="J52" i="90"/>
  <c r="G52" i="90"/>
  <c r="E52" i="90"/>
  <c r="R51" i="90"/>
  <c r="P51" i="90"/>
  <c r="M51" i="90"/>
  <c r="J51" i="90"/>
  <c r="G51" i="90"/>
  <c r="E51" i="90"/>
  <c r="R50" i="90"/>
  <c r="P50" i="90"/>
  <c r="M50" i="90"/>
  <c r="J50" i="90"/>
  <c r="G50" i="90"/>
  <c r="E50" i="90"/>
  <c r="R49" i="90"/>
  <c r="P49" i="90"/>
  <c r="M49" i="90"/>
  <c r="J49" i="90"/>
  <c r="G49" i="90"/>
  <c r="E49" i="90"/>
  <c r="R48" i="90"/>
  <c r="P48" i="90"/>
  <c r="M48" i="90"/>
  <c r="J48" i="90"/>
  <c r="G48" i="90"/>
  <c r="E48" i="90"/>
  <c r="R47" i="90"/>
  <c r="P47" i="90"/>
  <c r="M47" i="90"/>
  <c r="J47" i="90"/>
  <c r="G47" i="90"/>
  <c r="E47" i="90"/>
  <c r="R46" i="90"/>
  <c r="P46" i="90"/>
  <c r="M46" i="90"/>
  <c r="J46" i="90"/>
  <c r="G46" i="90"/>
  <c r="E46" i="90"/>
  <c r="P45" i="90"/>
  <c r="M45" i="90"/>
  <c r="J45" i="90"/>
  <c r="G45" i="90"/>
  <c r="E45" i="90"/>
  <c r="R44" i="90"/>
  <c r="P44" i="90"/>
  <c r="M44" i="90"/>
  <c r="J44" i="90"/>
  <c r="G44" i="90"/>
  <c r="E44" i="90"/>
  <c r="R43" i="90"/>
  <c r="P43" i="90"/>
  <c r="M43" i="90"/>
  <c r="J43" i="90"/>
  <c r="G43" i="90"/>
  <c r="E43" i="90"/>
  <c r="R42" i="90"/>
  <c r="P42" i="90"/>
  <c r="M42" i="90"/>
  <c r="J42" i="90"/>
  <c r="G42" i="90"/>
  <c r="E42" i="90"/>
  <c r="R41" i="90"/>
  <c r="P41" i="90"/>
  <c r="M41" i="90"/>
  <c r="J41" i="90"/>
  <c r="G41" i="90"/>
  <c r="E41" i="90"/>
  <c r="R40" i="90"/>
  <c r="P40" i="90"/>
  <c r="M40" i="90"/>
  <c r="J40" i="90"/>
  <c r="G40" i="90"/>
  <c r="E40" i="90"/>
  <c r="R39" i="90"/>
  <c r="P39" i="90"/>
  <c r="M39" i="90"/>
  <c r="J39" i="90"/>
  <c r="G39" i="90"/>
  <c r="E39" i="90"/>
  <c r="R38" i="90"/>
  <c r="P38" i="90"/>
  <c r="M38" i="90"/>
  <c r="J38" i="90"/>
  <c r="G38" i="90"/>
  <c r="E38" i="90"/>
  <c r="R37" i="90"/>
  <c r="P37" i="90"/>
  <c r="M37" i="90"/>
  <c r="J37" i="90"/>
  <c r="G37" i="90"/>
  <c r="E37" i="90"/>
  <c r="R36" i="90"/>
  <c r="P36" i="90"/>
  <c r="M36" i="90"/>
  <c r="J36" i="90"/>
  <c r="G36" i="90"/>
  <c r="E36" i="90"/>
  <c r="R35" i="90"/>
  <c r="P35" i="90"/>
  <c r="M35" i="90"/>
  <c r="J35" i="90"/>
  <c r="G35" i="90"/>
  <c r="E35" i="90"/>
  <c r="R34" i="90"/>
  <c r="P34" i="90"/>
  <c r="M34" i="90"/>
  <c r="J34" i="90"/>
  <c r="G34" i="90"/>
  <c r="E34" i="90"/>
  <c r="R33" i="90"/>
  <c r="P33" i="90"/>
  <c r="M33" i="90"/>
  <c r="J33" i="90"/>
  <c r="G33" i="90"/>
  <c r="E33" i="90"/>
  <c r="R32" i="90"/>
  <c r="P32" i="90"/>
  <c r="M32" i="90"/>
  <c r="J32" i="90"/>
  <c r="G32" i="90"/>
  <c r="E32" i="90"/>
  <c r="R31" i="90"/>
  <c r="P31" i="90"/>
  <c r="M31" i="90"/>
  <c r="J31" i="90"/>
  <c r="G31" i="90"/>
  <c r="E31" i="90"/>
  <c r="R30" i="90"/>
  <c r="P30" i="90"/>
  <c r="M30" i="90"/>
  <c r="J30" i="90"/>
  <c r="G30" i="90"/>
  <c r="E30" i="90"/>
  <c r="R29" i="90"/>
  <c r="P29" i="90"/>
  <c r="M29" i="90"/>
  <c r="J29" i="90"/>
  <c r="G29" i="90"/>
  <c r="E29" i="90"/>
  <c r="R28" i="90"/>
  <c r="P28" i="90"/>
  <c r="M28" i="90"/>
  <c r="J28" i="90"/>
  <c r="G28" i="90"/>
  <c r="E28" i="90"/>
  <c r="R27" i="90"/>
  <c r="P27" i="90"/>
  <c r="M27" i="90"/>
  <c r="J27" i="90"/>
  <c r="G27" i="90"/>
  <c r="E27" i="90"/>
  <c r="R26" i="90"/>
  <c r="P26" i="90"/>
  <c r="M26" i="90"/>
  <c r="J26" i="90"/>
  <c r="G26" i="90"/>
  <c r="E26" i="90"/>
  <c r="R25" i="90"/>
  <c r="P25" i="90"/>
  <c r="M25" i="90"/>
  <c r="J25" i="90"/>
  <c r="G25" i="90"/>
  <c r="E25" i="90"/>
  <c r="R24" i="90"/>
  <c r="P24" i="90"/>
  <c r="M24" i="90"/>
  <c r="J24" i="90"/>
  <c r="G24" i="90"/>
  <c r="E24" i="90"/>
  <c r="R23" i="90"/>
  <c r="P23" i="90"/>
  <c r="M23" i="90"/>
  <c r="J23" i="90"/>
  <c r="G23" i="90"/>
  <c r="E23" i="90"/>
  <c r="R22" i="90"/>
  <c r="P22" i="90"/>
  <c r="M22" i="90"/>
  <c r="J22" i="90"/>
  <c r="G22" i="90"/>
  <c r="E22" i="90"/>
  <c r="R21" i="90"/>
  <c r="P21" i="90"/>
  <c r="M21" i="90"/>
  <c r="J21" i="90"/>
  <c r="G21" i="90"/>
  <c r="E21" i="90"/>
  <c r="R20" i="90"/>
  <c r="P20" i="90"/>
  <c r="M20" i="90"/>
  <c r="J20" i="90"/>
  <c r="G20" i="90"/>
  <c r="E20" i="90"/>
  <c r="R19" i="90"/>
  <c r="P19" i="90"/>
  <c r="M19" i="90"/>
  <c r="J19" i="90"/>
  <c r="G19" i="90"/>
  <c r="E19" i="90"/>
  <c r="R18" i="90"/>
  <c r="P18" i="90"/>
  <c r="M18" i="90"/>
  <c r="J18" i="90"/>
  <c r="G18" i="90"/>
  <c r="E18" i="90"/>
  <c r="R17" i="90"/>
  <c r="P17" i="90"/>
  <c r="M17" i="90"/>
  <c r="J17" i="90"/>
  <c r="G17" i="90"/>
  <c r="E17" i="90"/>
  <c r="R16" i="90"/>
  <c r="P16" i="90"/>
  <c r="M16" i="90"/>
  <c r="J16" i="90"/>
  <c r="G16" i="90"/>
  <c r="E16" i="90"/>
  <c r="R15" i="90"/>
  <c r="P15" i="90"/>
  <c r="M15" i="90"/>
  <c r="J15" i="90"/>
  <c r="G15" i="90"/>
  <c r="E15" i="90"/>
  <c r="R14" i="90"/>
  <c r="P14" i="90"/>
  <c r="M14" i="90"/>
  <c r="J14" i="90"/>
  <c r="G14" i="90"/>
  <c r="E14" i="90"/>
  <c r="R13" i="90"/>
  <c r="P13" i="90"/>
  <c r="M13" i="90"/>
  <c r="J13" i="90"/>
  <c r="G13" i="90"/>
  <c r="E13" i="90"/>
  <c r="R12" i="90"/>
  <c r="P12" i="90"/>
  <c r="M12" i="90"/>
  <c r="J12" i="90"/>
  <c r="G12" i="90"/>
  <c r="E12" i="90"/>
  <c r="R11" i="90"/>
  <c r="P11" i="90"/>
  <c r="M11" i="90"/>
  <c r="J11" i="90"/>
  <c r="G11" i="90"/>
  <c r="E11" i="90"/>
  <c r="R10" i="90"/>
  <c r="P10" i="90"/>
  <c r="M10" i="90"/>
  <c r="J10" i="90"/>
  <c r="G10" i="90"/>
  <c r="E10" i="90"/>
  <c r="R9" i="90"/>
  <c r="P9" i="90"/>
  <c r="M9" i="90"/>
  <c r="J9" i="90"/>
  <c r="G9" i="90"/>
  <c r="E9" i="90"/>
  <c r="R8" i="90"/>
  <c r="P8" i="90"/>
  <c r="M8" i="90"/>
  <c r="J8" i="90"/>
  <c r="G8" i="90"/>
  <c r="E8" i="90"/>
  <c r="R7" i="90"/>
  <c r="P7" i="90"/>
  <c r="M7" i="90"/>
  <c r="J7" i="90"/>
  <c r="G7" i="90"/>
  <c r="E7" i="90"/>
  <c r="R6" i="90"/>
  <c r="P6" i="90"/>
  <c r="M6" i="90"/>
  <c r="J6" i="90"/>
  <c r="G6" i="90"/>
  <c r="E6" i="90"/>
  <c r="R5" i="90"/>
  <c r="P5" i="90"/>
  <c r="M5" i="90"/>
  <c r="J5" i="90"/>
  <c r="G5" i="90"/>
  <c r="E5" i="90"/>
  <c r="N247" i="89"/>
  <c r="N244" i="89"/>
  <c r="N242" i="89"/>
  <c r="N248" i="89" s="1"/>
  <c r="M241" i="89"/>
  <c r="R240" i="89"/>
  <c r="R239" i="89"/>
  <c r="P239" i="89"/>
  <c r="M239" i="89"/>
  <c r="J239" i="89"/>
  <c r="G239" i="89"/>
  <c r="E239" i="89"/>
  <c r="R238" i="89"/>
  <c r="M238" i="89"/>
  <c r="P238" i="89" s="1"/>
  <c r="J238" i="89"/>
  <c r="G238" i="89"/>
  <c r="E238" i="89"/>
  <c r="R237" i="89"/>
  <c r="P237" i="89"/>
  <c r="M237" i="89"/>
  <c r="J237" i="89"/>
  <c r="G237" i="89"/>
  <c r="E237" i="89"/>
  <c r="R236" i="89"/>
  <c r="P236" i="89"/>
  <c r="M236" i="89"/>
  <c r="J236" i="89"/>
  <c r="G236" i="89"/>
  <c r="E236" i="89"/>
  <c r="R235" i="89"/>
  <c r="P235" i="89"/>
  <c r="M235" i="89"/>
  <c r="J235" i="89"/>
  <c r="G235" i="89"/>
  <c r="E235" i="89"/>
  <c r="R234" i="89"/>
  <c r="P234" i="89"/>
  <c r="M234" i="89"/>
  <c r="J234" i="89"/>
  <c r="G234" i="89"/>
  <c r="E234" i="89"/>
  <c r="R233" i="89"/>
  <c r="P233" i="89"/>
  <c r="M233" i="89"/>
  <c r="J233" i="89"/>
  <c r="G233" i="89"/>
  <c r="E233" i="89"/>
  <c r="R232" i="89"/>
  <c r="P232" i="89"/>
  <c r="M232" i="89"/>
  <c r="J232" i="89"/>
  <c r="G232" i="89"/>
  <c r="E232" i="89"/>
  <c r="R231" i="89"/>
  <c r="P231" i="89"/>
  <c r="M231" i="89"/>
  <c r="J231" i="89"/>
  <c r="G231" i="89"/>
  <c r="E231" i="89"/>
  <c r="R230" i="89"/>
  <c r="P230" i="89"/>
  <c r="M230" i="89"/>
  <c r="J230" i="89"/>
  <c r="G230" i="89"/>
  <c r="E230" i="89"/>
  <c r="R229" i="89"/>
  <c r="P229" i="89"/>
  <c r="M229" i="89"/>
  <c r="J229" i="89"/>
  <c r="G229" i="89"/>
  <c r="E229" i="89"/>
  <c r="R228" i="89"/>
  <c r="P228" i="89"/>
  <c r="M228" i="89"/>
  <c r="J228" i="89"/>
  <c r="G228" i="89"/>
  <c r="E228" i="89"/>
  <c r="R227" i="89"/>
  <c r="P227" i="89"/>
  <c r="M227" i="89"/>
  <c r="J227" i="89"/>
  <c r="G227" i="89"/>
  <c r="E227" i="89"/>
  <c r="R226" i="89"/>
  <c r="P226" i="89"/>
  <c r="M226" i="89"/>
  <c r="J226" i="89"/>
  <c r="G226" i="89"/>
  <c r="E226" i="89"/>
  <c r="R225" i="89"/>
  <c r="P225" i="89"/>
  <c r="M225" i="89"/>
  <c r="J225" i="89"/>
  <c r="G225" i="89"/>
  <c r="E225" i="89"/>
  <c r="R224" i="89"/>
  <c r="P224" i="89"/>
  <c r="M224" i="89"/>
  <c r="J224" i="89"/>
  <c r="G224" i="89"/>
  <c r="E224" i="89"/>
  <c r="R223" i="89"/>
  <c r="P223" i="89"/>
  <c r="M223" i="89"/>
  <c r="J223" i="89"/>
  <c r="G223" i="89"/>
  <c r="E223" i="89"/>
  <c r="R222" i="89"/>
  <c r="P222" i="89"/>
  <c r="M222" i="89"/>
  <c r="J222" i="89"/>
  <c r="G222" i="89"/>
  <c r="E222" i="89"/>
  <c r="R221" i="89"/>
  <c r="P221" i="89"/>
  <c r="M221" i="89"/>
  <c r="J221" i="89"/>
  <c r="G221" i="89"/>
  <c r="E221" i="89"/>
  <c r="R220" i="89"/>
  <c r="P220" i="89"/>
  <c r="M220" i="89"/>
  <c r="J220" i="89"/>
  <c r="G220" i="89"/>
  <c r="E220" i="89"/>
  <c r="R219" i="89"/>
  <c r="P219" i="89"/>
  <c r="M219" i="89"/>
  <c r="J219" i="89"/>
  <c r="G219" i="89"/>
  <c r="E219" i="89"/>
  <c r="R218" i="89"/>
  <c r="P218" i="89"/>
  <c r="M218" i="89"/>
  <c r="J218" i="89"/>
  <c r="G218" i="89"/>
  <c r="E218" i="89"/>
  <c r="R217" i="89"/>
  <c r="P217" i="89"/>
  <c r="M217" i="89"/>
  <c r="J217" i="89"/>
  <c r="G217" i="89"/>
  <c r="E217" i="89"/>
  <c r="R216" i="89"/>
  <c r="P216" i="89"/>
  <c r="M216" i="89"/>
  <c r="J216" i="89"/>
  <c r="G216" i="89"/>
  <c r="E216" i="89"/>
  <c r="R215" i="89"/>
  <c r="P215" i="89"/>
  <c r="M215" i="89"/>
  <c r="J215" i="89"/>
  <c r="G215" i="89"/>
  <c r="E215" i="89"/>
  <c r="R214" i="89"/>
  <c r="P214" i="89"/>
  <c r="M214" i="89"/>
  <c r="J214" i="89"/>
  <c r="G214" i="89"/>
  <c r="E214" i="89"/>
  <c r="R213" i="89"/>
  <c r="P213" i="89"/>
  <c r="M213" i="89"/>
  <c r="J213" i="89"/>
  <c r="G213" i="89"/>
  <c r="E213" i="89"/>
  <c r="R212" i="89"/>
  <c r="P212" i="89"/>
  <c r="M212" i="89"/>
  <c r="J212" i="89"/>
  <c r="G212" i="89"/>
  <c r="E212" i="89"/>
  <c r="R211" i="89"/>
  <c r="P211" i="89"/>
  <c r="M211" i="89"/>
  <c r="J211" i="89"/>
  <c r="G211" i="89"/>
  <c r="E211" i="89"/>
  <c r="R210" i="89"/>
  <c r="P210" i="89"/>
  <c r="M210" i="89"/>
  <c r="J210" i="89"/>
  <c r="G210" i="89"/>
  <c r="E210" i="89"/>
  <c r="R209" i="89"/>
  <c r="P209" i="89"/>
  <c r="M209" i="89"/>
  <c r="J209" i="89"/>
  <c r="G209" i="89"/>
  <c r="E209" i="89"/>
  <c r="R208" i="89"/>
  <c r="P208" i="89"/>
  <c r="M208" i="89"/>
  <c r="J208" i="89"/>
  <c r="G208" i="89"/>
  <c r="E208" i="89"/>
  <c r="R207" i="89"/>
  <c r="P207" i="89"/>
  <c r="M207" i="89"/>
  <c r="J207" i="89"/>
  <c r="G207" i="89"/>
  <c r="E207" i="89"/>
  <c r="R206" i="89"/>
  <c r="P206" i="89"/>
  <c r="M206" i="89"/>
  <c r="J206" i="89"/>
  <c r="G206" i="89"/>
  <c r="E206" i="89"/>
  <c r="R205" i="89"/>
  <c r="P205" i="89"/>
  <c r="M205" i="89"/>
  <c r="J205" i="89"/>
  <c r="G205" i="89"/>
  <c r="E205" i="89"/>
  <c r="R204" i="89"/>
  <c r="P204" i="89"/>
  <c r="M204" i="89"/>
  <c r="J204" i="89"/>
  <c r="G204" i="89"/>
  <c r="E204" i="89"/>
  <c r="R203" i="89"/>
  <c r="M203" i="89"/>
  <c r="P203" i="89" s="1"/>
  <c r="J203" i="89"/>
  <c r="G203" i="89"/>
  <c r="E203" i="89"/>
  <c r="R202" i="89"/>
  <c r="P202" i="89"/>
  <c r="M202" i="89"/>
  <c r="J202" i="89"/>
  <c r="G202" i="89"/>
  <c r="E202" i="89"/>
  <c r="R201" i="89"/>
  <c r="P201" i="89"/>
  <c r="M201" i="89"/>
  <c r="J201" i="89"/>
  <c r="G201" i="89"/>
  <c r="E201" i="89"/>
  <c r="R200" i="89"/>
  <c r="P200" i="89"/>
  <c r="M200" i="89"/>
  <c r="J200" i="89"/>
  <c r="G200" i="89"/>
  <c r="E200" i="89"/>
  <c r="R199" i="89"/>
  <c r="P199" i="89"/>
  <c r="M199" i="89"/>
  <c r="J199" i="89"/>
  <c r="G199" i="89"/>
  <c r="E199" i="89"/>
  <c r="R198" i="89"/>
  <c r="P198" i="89"/>
  <c r="M198" i="89"/>
  <c r="J198" i="89"/>
  <c r="G198" i="89"/>
  <c r="E198" i="89"/>
  <c r="R197" i="89"/>
  <c r="P197" i="89"/>
  <c r="M197" i="89"/>
  <c r="J197" i="89"/>
  <c r="G197" i="89"/>
  <c r="E197" i="89"/>
  <c r="R196" i="89"/>
  <c r="P196" i="89"/>
  <c r="M196" i="89"/>
  <c r="J196" i="89"/>
  <c r="G196" i="89"/>
  <c r="E196" i="89"/>
  <c r="R195" i="89"/>
  <c r="P195" i="89"/>
  <c r="M195" i="89"/>
  <c r="J195" i="89"/>
  <c r="G195" i="89"/>
  <c r="E195" i="89"/>
  <c r="R194" i="89"/>
  <c r="P194" i="89"/>
  <c r="M194" i="89"/>
  <c r="J194" i="89"/>
  <c r="G194" i="89"/>
  <c r="E194" i="89"/>
  <c r="R193" i="89"/>
  <c r="P193" i="89"/>
  <c r="M193" i="89"/>
  <c r="J193" i="89"/>
  <c r="G193" i="89"/>
  <c r="E193" i="89"/>
  <c r="R192" i="89"/>
  <c r="P192" i="89"/>
  <c r="M192" i="89"/>
  <c r="J192" i="89"/>
  <c r="G192" i="89"/>
  <c r="E192" i="89"/>
  <c r="R191" i="89"/>
  <c r="P191" i="89"/>
  <c r="M191" i="89"/>
  <c r="J191" i="89"/>
  <c r="G191" i="89"/>
  <c r="E191" i="89"/>
  <c r="R190" i="89"/>
  <c r="P190" i="89"/>
  <c r="M190" i="89"/>
  <c r="J190" i="89"/>
  <c r="G190" i="89"/>
  <c r="E190" i="89"/>
  <c r="R189" i="89"/>
  <c r="P189" i="89"/>
  <c r="M189" i="89"/>
  <c r="J189" i="89"/>
  <c r="G189" i="89"/>
  <c r="E189" i="89"/>
  <c r="R188" i="89"/>
  <c r="P188" i="89"/>
  <c r="M188" i="89"/>
  <c r="J188" i="89"/>
  <c r="G188" i="89"/>
  <c r="E188" i="89"/>
  <c r="R187" i="89"/>
  <c r="P187" i="89"/>
  <c r="M187" i="89"/>
  <c r="J187" i="89"/>
  <c r="G187" i="89"/>
  <c r="E187" i="89"/>
  <c r="R186" i="89"/>
  <c r="P186" i="89"/>
  <c r="M186" i="89"/>
  <c r="J186" i="89"/>
  <c r="G186" i="89"/>
  <c r="E186" i="89"/>
  <c r="R185" i="89"/>
  <c r="P185" i="89"/>
  <c r="M185" i="89"/>
  <c r="J185" i="89"/>
  <c r="G185" i="89"/>
  <c r="E185" i="89"/>
  <c r="R184" i="89"/>
  <c r="P184" i="89"/>
  <c r="M184" i="89"/>
  <c r="J184" i="89"/>
  <c r="G184" i="89"/>
  <c r="E184" i="89"/>
  <c r="R183" i="89"/>
  <c r="P183" i="89"/>
  <c r="M183" i="89"/>
  <c r="J183" i="89"/>
  <c r="G183" i="89"/>
  <c r="E183" i="89"/>
  <c r="R182" i="89"/>
  <c r="P182" i="89"/>
  <c r="M182" i="89"/>
  <c r="J182" i="89"/>
  <c r="G182" i="89"/>
  <c r="E182" i="89"/>
  <c r="R181" i="89"/>
  <c r="P181" i="89"/>
  <c r="M181" i="89"/>
  <c r="J181" i="89"/>
  <c r="G181" i="89"/>
  <c r="E181" i="89"/>
  <c r="R180" i="89"/>
  <c r="P180" i="89"/>
  <c r="M180" i="89"/>
  <c r="J180" i="89"/>
  <c r="G180" i="89"/>
  <c r="E180" i="89"/>
  <c r="R179" i="89"/>
  <c r="P179" i="89"/>
  <c r="M179" i="89"/>
  <c r="J179" i="89"/>
  <c r="G179" i="89"/>
  <c r="E179" i="89"/>
  <c r="R178" i="89"/>
  <c r="P178" i="89"/>
  <c r="M178" i="89"/>
  <c r="J178" i="89"/>
  <c r="G178" i="89"/>
  <c r="E178" i="89"/>
  <c r="R177" i="89"/>
  <c r="P177" i="89"/>
  <c r="M177" i="89"/>
  <c r="J177" i="89"/>
  <c r="G177" i="89"/>
  <c r="E177" i="89"/>
  <c r="R176" i="89"/>
  <c r="P176" i="89"/>
  <c r="M176" i="89"/>
  <c r="J176" i="89"/>
  <c r="G176" i="89"/>
  <c r="E176" i="89"/>
  <c r="R175" i="89"/>
  <c r="P175" i="89"/>
  <c r="M175" i="89"/>
  <c r="J175" i="89"/>
  <c r="G175" i="89"/>
  <c r="E175" i="89"/>
  <c r="R174" i="89"/>
  <c r="P174" i="89"/>
  <c r="M174" i="89"/>
  <c r="J174" i="89"/>
  <c r="G174" i="89"/>
  <c r="E174" i="89"/>
  <c r="R173" i="89"/>
  <c r="P173" i="89"/>
  <c r="M173" i="89"/>
  <c r="J173" i="89"/>
  <c r="G173" i="89"/>
  <c r="E173" i="89"/>
  <c r="R172" i="89"/>
  <c r="P172" i="89"/>
  <c r="M172" i="89"/>
  <c r="J172" i="89"/>
  <c r="G172" i="89"/>
  <c r="E172" i="89"/>
  <c r="R171" i="89"/>
  <c r="P171" i="89"/>
  <c r="M171" i="89"/>
  <c r="J171" i="89"/>
  <c r="G171" i="89"/>
  <c r="E171" i="89"/>
  <c r="P170" i="89"/>
  <c r="M170" i="89"/>
  <c r="J170" i="89"/>
  <c r="G170" i="89"/>
  <c r="E170" i="89"/>
  <c r="R169" i="89"/>
  <c r="P169" i="89"/>
  <c r="M169" i="89"/>
  <c r="J169" i="89"/>
  <c r="G169" i="89"/>
  <c r="E169" i="89"/>
  <c r="R168" i="89"/>
  <c r="P168" i="89"/>
  <c r="M168" i="89"/>
  <c r="J168" i="89"/>
  <c r="G168" i="89"/>
  <c r="E168" i="89"/>
  <c r="R167" i="89"/>
  <c r="P167" i="89"/>
  <c r="M167" i="89"/>
  <c r="J167" i="89"/>
  <c r="G167" i="89"/>
  <c r="E167" i="89"/>
  <c r="R166" i="89"/>
  <c r="P166" i="89"/>
  <c r="M166" i="89"/>
  <c r="J166" i="89"/>
  <c r="G166" i="89"/>
  <c r="E166" i="89"/>
  <c r="R165" i="89"/>
  <c r="P165" i="89"/>
  <c r="M165" i="89"/>
  <c r="J165" i="89"/>
  <c r="G165" i="89"/>
  <c r="E165" i="89"/>
  <c r="R164" i="89"/>
  <c r="P164" i="89"/>
  <c r="M164" i="89"/>
  <c r="J164" i="89"/>
  <c r="G164" i="89"/>
  <c r="E164" i="89"/>
  <c r="R163" i="89"/>
  <c r="P163" i="89"/>
  <c r="M163" i="89"/>
  <c r="J163" i="89"/>
  <c r="G163" i="89"/>
  <c r="E163" i="89"/>
  <c r="R162" i="89"/>
  <c r="P162" i="89"/>
  <c r="M162" i="89"/>
  <c r="J162" i="89"/>
  <c r="G162" i="89"/>
  <c r="E162" i="89"/>
  <c r="R161" i="89"/>
  <c r="P161" i="89"/>
  <c r="M161" i="89"/>
  <c r="J161" i="89"/>
  <c r="G161" i="89"/>
  <c r="E161" i="89"/>
  <c r="R160" i="89"/>
  <c r="P160" i="89"/>
  <c r="M160" i="89"/>
  <c r="J160" i="89"/>
  <c r="G160" i="89"/>
  <c r="E160" i="89"/>
  <c r="R159" i="89"/>
  <c r="P159" i="89"/>
  <c r="M159" i="89"/>
  <c r="J159" i="89"/>
  <c r="G159" i="89"/>
  <c r="E159" i="89"/>
  <c r="R158" i="89"/>
  <c r="P158" i="89"/>
  <c r="M158" i="89"/>
  <c r="J158" i="89"/>
  <c r="G158" i="89"/>
  <c r="E158" i="89"/>
  <c r="R157" i="89"/>
  <c r="P157" i="89"/>
  <c r="M157" i="89"/>
  <c r="J157" i="89"/>
  <c r="G157" i="89"/>
  <c r="E157" i="89"/>
  <c r="R156" i="89"/>
  <c r="P156" i="89"/>
  <c r="M156" i="89"/>
  <c r="J156" i="89"/>
  <c r="G156" i="89"/>
  <c r="E156" i="89"/>
  <c r="R155" i="89"/>
  <c r="P155" i="89"/>
  <c r="M155" i="89"/>
  <c r="J155" i="89"/>
  <c r="G155" i="89"/>
  <c r="E155" i="89"/>
  <c r="R154" i="89"/>
  <c r="P154" i="89"/>
  <c r="M154" i="89"/>
  <c r="J154" i="89"/>
  <c r="G154" i="89"/>
  <c r="E154" i="89"/>
  <c r="R153" i="89"/>
  <c r="P153" i="89"/>
  <c r="M153" i="89"/>
  <c r="J153" i="89"/>
  <c r="G153" i="89"/>
  <c r="E153" i="89"/>
  <c r="R152" i="89"/>
  <c r="P152" i="89"/>
  <c r="M152" i="89"/>
  <c r="J152" i="89"/>
  <c r="G152" i="89"/>
  <c r="E152" i="89"/>
  <c r="R151" i="89"/>
  <c r="P151" i="89"/>
  <c r="M151" i="89"/>
  <c r="J151" i="89"/>
  <c r="G151" i="89"/>
  <c r="E151" i="89"/>
  <c r="R150" i="89"/>
  <c r="P150" i="89"/>
  <c r="M150" i="89"/>
  <c r="J150" i="89"/>
  <c r="G150" i="89"/>
  <c r="E150" i="89"/>
  <c r="R149" i="89"/>
  <c r="P149" i="89"/>
  <c r="M149" i="89"/>
  <c r="J149" i="89"/>
  <c r="G149" i="89"/>
  <c r="E149" i="89"/>
  <c r="R148" i="89"/>
  <c r="P148" i="89"/>
  <c r="M148" i="89"/>
  <c r="J148" i="89"/>
  <c r="G148" i="89"/>
  <c r="E148" i="89"/>
  <c r="R147" i="89"/>
  <c r="P147" i="89"/>
  <c r="M147" i="89"/>
  <c r="J147" i="89"/>
  <c r="G147" i="89"/>
  <c r="E147" i="89"/>
  <c r="R146" i="89"/>
  <c r="P146" i="89"/>
  <c r="M146" i="89"/>
  <c r="J146" i="89"/>
  <c r="G146" i="89"/>
  <c r="E146" i="89"/>
  <c r="R145" i="89"/>
  <c r="P145" i="89"/>
  <c r="M145" i="89"/>
  <c r="J145" i="89"/>
  <c r="G145" i="89"/>
  <c r="E145" i="89"/>
  <c r="R144" i="89"/>
  <c r="P144" i="89"/>
  <c r="M144" i="89"/>
  <c r="J144" i="89"/>
  <c r="G144" i="89"/>
  <c r="E144" i="89"/>
  <c r="R143" i="89"/>
  <c r="P143" i="89"/>
  <c r="M143" i="89"/>
  <c r="J143" i="89"/>
  <c r="G143" i="89"/>
  <c r="E143" i="89"/>
  <c r="R142" i="89"/>
  <c r="P142" i="89"/>
  <c r="M142" i="89"/>
  <c r="J142" i="89"/>
  <c r="G142" i="89"/>
  <c r="E142" i="89"/>
  <c r="R141" i="89"/>
  <c r="P141" i="89"/>
  <c r="M141" i="89"/>
  <c r="J141" i="89"/>
  <c r="G141" i="89"/>
  <c r="E141" i="89"/>
  <c r="R140" i="89"/>
  <c r="P140" i="89"/>
  <c r="M140" i="89"/>
  <c r="J140" i="89"/>
  <c r="G140" i="89"/>
  <c r="E140" i="89"/>
  <c r="R139" i="89"/>
  <c r="P139" i="89"/>
  <c r="M139" i="89"/>
  <c r="J139" i="89"/>
  <c r="G139" i="89"/>
  <c r="E139" i="89"/>
  <c r="R138" i="89"/>
  <c r="P138" i="89"/>
  <c r="M138" i="89"/>
  <c r="J138" i="89"/>
  <c r="G138" i="89"/>
  <c r="E138" i="89"/>
  <c r="R137" i="89"/>
  <c r="P137" i="89"/>
  <c r="M137" i="89"/>
  <c r="J137" i="89"/>
  <c r="G137" i="89"/>
  <c r="E137" i="89"/>
  <c r="R136" i="89"/>
  <c r="P136" i="89"/>
  <c r="M136" i="89"/>
  <c r="J136" i="89"/>
  <c r="G136" i="89"/>
  <c r="E136" i="89"/>
  <c r="R135" i="89"/>
  <c r="P135" i="89"/>
  <c r="M135" i="89"/>
  <c r="J135" i="89"/>
  <c r="G135" i="89"/>
  <c r="E135" i="89"/>
  <c r="R134" i="89"/>
  <c r="P134" i="89"/>
  <c r="M134" i="89"/>
  <c r="J134" i="89"/>
  <c r="G134" i="89"/>
  <c r="E134" i="89"/>
  <c r="R133" i="89"/>
  <c r="P133" i="89"/>
  <c r="M133" i="89"/>
  <c r="J133" i="89"/>
  <c r="G133" i="89"/>
  <c r="E133" i="89"/>
  <c r="R132" i="89"/>
  <c r="P132" i="89"/>
  <c r="M132" i="89"/>
  <c r="J132" i="89"/>
  <c r="G132" i="89"/>
  <c r="E132" i="89"/>
  <c r="R131" i="89"/>
  <c r="P131" i="89"/>
  <c r="M131" i="89"/>
  <c r="J131" i="89"/>
  <c r="G131" i="89"/>
  <c r="E131" i="89"/>
  <c r="R130" i="89"/>
  <c r="P130" i="89"/>
  <c r="M130" i="89"/>
  <c r="J130" i="89"/>
  <c r="G130" i="89"/>
  <c r="E130" i="89"/>
  <c r="R129" i="89"/>
  <c r="P129" i="89"/>
  <c r="M129" i="89"/>
  <c r="J129" i="89"/>
  <c r="G129" i="89"/>
  <c r="E129" i="89"/>
  <c r="R128" i="89"/>
  <c r="P128" i="89"/>
  <c r="M128" i="89"/>
  <c r="J128" i="89"/>
  <c r="G128" i="89"/>
  <c r="E128" i="89"/>
  <c r="R127" i="89"/>
  <c r="P127" i="89"/>
  <c r="M127" i="89"/>
  <c r="J127" i="89"/>
  <c r="G127" i="89"/>
  <c r="E127" i="89"/>
  <c r="R126" i="89"/>
  <c r="P126" i="89"/>
  <c r="M126" i="89"/>
  <c r="J126" i="89"/>
  <c r="G126" i="89"/>
  <c r="E126" i="89"/>
  <c r="R125" i="89"/>
  <c r="P125" i="89"/>
  <c r="M125" i="89"/>
  <c r="J125" i="89"/>
  <c r="G125" i="89"/>
  <c r="E125" i="89"/>
  <c r="R124" i="89"/>
  <c r="P124" i="89"/>
  <c r="M124" i="89"/>
  <c r="J124" i="89"/>
  <c r="G124" i="89"/>
  <c r="E124" i="89"/>
  <c r="R123" i="89"/>
  <c r="P123" i="89"/>
  <c r="M123" i="89"/>
  <c r="J123" i="89"/>
  <c r="G123" i="89"/>
  <c r="E123" i="89"/>
  <c r="P122" i="89"/>
  <c r="M122" i="89"/>
  <c r="J122" i="89"/>
  <c r="G122" i="89"/>
  <c r="E122" i="89"/>
  <c r="R121" i="89"/>
  <c r="P121" i="89"/>
  <c r="M121" i="89"/>
  <c r="J121" i="89"/>
  <c r="G121" i="89"/>
  <c r="E121" i="89"/>
  <c r="R120" i="89"/>
  <c r="P120" i="89"/>
  <c r="M120" i="89"/>
  <c r="J120" i="89"/>
  <c r="G120" i="89"/>
  <c r="E120" i="89"/>
  <c r="R119" i="89"/>
  <c r="P119" i="89"/>
  <c r="M119" i="89"/>
  <c r="J119" i="89"/>
  <c r="G119" i="89"/>
  <c r="E119" i="89"/>
  <c r="R118" i="89"/>
  <c r="P118" i="89"/>
  <c r="M118" i="89"/>
  <c r="J118" i="89"/>
  <c r="G118" i="89"/>
  <c r="E118" i="89"/>
  <c r="R117" i="89"/>
  <c r="P117" i="89"/>
  <c r="M117" i="89"/>
  <c r="J117" i="89"/>
  <c r="G117" i="89"/>
  <c r="E117" i="89"/>
  <c r="R116" i="89"/>
  <c r="P116" i="89"/>
  <c r="M116" i="89"/>
  <c r="J116" i="89"/>
  <c r="G116" i="89"/>
  <c r="E116" i="89"/>
  <c r="R115" i="89"/>
  <c r="P115" i="89"/>
  <c r="M115" i="89"/>
  <c r="J115" i="89"/>
  <c r="G115" i="89"/>
  <c r="E115" i="89"/>
  <c r="R114" i="89"/>
  <c r="P114" i="89"/>
  <c r="M114" i="89"/>
  <c r="J114" i="89"/>
  <c r="G114" i="89"/>
  <c r="E114" i="89"/>
  <c r="R113" i="89"/>
  <c r="P113" i="89"/>
  <c r="M113" i="89"/>
  <c r="J113" i="89"/>
  <c r="G113" i="89"/>
  <c r="E113" i="89"/>
  <c r="R112" i="89"/>
  <c r="P112" i="89"/>
  <c r="M112" i="89"/>
  <c r="J112" i="89"/>
  <c r="G112" i="89"/>
  <c r="E112" i="89"/>
  <c r="R111" i="89"/>
  <c r="P111" i="89"/>
  <c r="M111" i="89"/>
  <c r="J111" i="89"/>
  <c r="G111" i="89"/>
  <c r="E111" i="89"/>
  <c r="R110" i="89"/>
  <c r="P110" i="89"/>
  <c r="M110" i="89"/>
  <c r="J110" i="89"/>
  <c r="G110" i="89"/>
  <c r="E110" i="89"/>
  <c r="R109" i="89"/>
  <c r="P109" i="89"/>
  <c r="M109" i="89"/>
  <c r="J109" i="89"/>
  <c r="G109" i="89"/>
  <c r="E109" i="89"/>
  <c r="R108" i="89"/>
  <c r="P108" i="89"/>
  <c r="M108" i="89"/>
  <c r="J108" i="89"/>
  <c r="G108" i="89"/>
  <c r="E108" i="89"/>
  <c r="P107" i="89"/>
  <c r="M107" i="89"/>
  <c r="J107" i="89"/>
  <c r="G107" i="89"/>
  <c r="E107" i="89"/>
  <c r="R106" i="89"/>
  <c r="P106" i="89"/>
  <c r="M106" i="89"/>
  <c r="J106" i="89"/>
  <c r="G106" i="89"/>
  <c r="E106" i="89"/>
  <c r="R105" i="89"/>
  <c r="P105" i="89"/>
  <c r="M105" i="89"/>
  <c r="J105" i="89"/>
  <c r="G105" i="89"/>
  <c r="E105" i="89"/>
  <c r="R104" i="89"/>
  <c r="P104" i="89"/>
  <c r="M104" i="89"/>
  <c r="J104" i="89"/>
  <c r="G104" i="89"/>
  <c r="E104" i="89"/>
  <c r="R103" i="89"/>
  <c r="P103" i="89"/>
  <c r="M103" i="89"/>
  <c r="J103" i="89"/>
  <c r="G103" i="89"/>
  <c r="E103" i="89"/>
  <c r="P102" i="89"/>
  <c r="M102" i="89"/>
  <c r="J102" i="89"/>
  <c r="G102" i="89"/>
  <c r="E102" i="89"/>
  <c r="R101" i="89"/>
  <c r="P101" i="89"/>
  <c r="M101" i="89"/>
  <c r="J101" i="89"/>
  <c r="G101" i="89"/>
  <c r="E101" i="89"/>
  <c r="R100" i="89"/>
  <c r="P100" i="89"/>
  <c r="M100" i="89"/>
  <c r="J100" i="89"/>
  <c r="G100" i="89"/>
  <c r="E100" i="89"/>
  <c r="R99" i="89"/>
  <c r="P99" i="89"/>
  <c r="M99" i="89"/>
  <c r="J99" i="89"/>
  <c r="G99" i="89"/>
  <c r="E99" i="89"/>
  <c r="R98" i="89"/>
  <c r="P98" i="89"/>
  <c r="M98" i="89"/>
  <c r="J98" i="89"/>
  <c r="G98" i="89"/>
  <c r="E98" i="89"/>
  <c r="R97" i="89"/>
  <c r="P97" i="89"/>
  <c r="M97" i="89"/>
  <c r="J97" i="89"/>
  <c r="G97" i="89"/>
  <c r="E97" i="89"/>
  <c r="R96" i="89"/>
  <c r="P96" i="89"/>
  <c r="M96" i="89"/>
  <c r="J96" i="89"/>
  <c r="G96" i="89"/>
  <c r="E96" i="89"/>
  <c r="R95" i="89"/>
  <c r="P95" i="89"/>
  <c r="M95" i="89"/>
  <c r="J95" i="89"/>
  <c r="G95" i="89"/>
  <c r="E95" i="89"/>
  <c r="R94" i="89"/>
  <c r="P94" i="89"/>
  <c r="M94" i="89"/>
  <c r="J94" i="89"/>
  <c r="G94" i="89"/>
  <c r="E94" i="89"/>
  <c r="R93" i="89"/>
  <c r="P93" i="89"/>
  <c r="M93" i="89"/>
  <c r="J93" i="89"/>
  <c r="G93" i="89"/>
  <c r="E93" i="89"/>
  <c r="R92" i="89"/>
  <c r="P92" i="89"/>
  <c r="M92" i="89"/>
  <c r="J92" i="89"/>
  <c r="G92" i="89"/>
  <c r="E92" i="89"/>
  <c r="J91" i="89"/>
  <c r="G91" i="89"/>
  <c r="E91" i="89"/>
  <c r="R90" i="89"/>
  <c r="P90" i="89"/>
  <c r="M90" i="89"/>
  <c r="J90" i="89"/>
  <c r="G90" i="89"/>
  <c r="E90" i="89"/>
  <c r="R89" i="89"/>
  <c r="P89" i="89"/>
  <c r="M89" i="89"/>
  <c r="J89" i="89"/>
  <c r="G89" i="89"/>
  <c r="E89" i="89"/>
  <c r="R88" i="89"/>
  <c r="P88" i="89"/>
  <c r="M88" i="89"/>
  <c r="J88" i="89"/>
  <c r="G88" i="89"/>
  <c r="E88" i="89"/>
  <c r="R87" i="89"/>
  <c r="P87" i="89"/>
  <c r="M87" i="89"/>
  <c r="J87" i="89"/>
  <c r="G87" i="89"/>
  <c r="E87" i="89"/>
  <c r="R86" i="89"/>
  <c r="P86" i="89"/>
  <c r="M86" i="89"/>
  <c r="J86" i="89"/>
  <c r="G86" i="89"/>
  <c r="E86" i="89"/>
  <c r="R85" i="89"/>
  <c r="P85" i="89"/>
  <c r="M85" i="89"/>
  <c r="J85" i="89"/>
  <c r="G85" i="89"/>
  <c r="E85" i="89"/>
  <c r="R84" i="89"/>
  <c r="P84" i="89"/>
  <c r="M84" i="89"/>
  <c r="J84" i="89"/>
  <c r="G84" i="89"/>
  <c r="E84" i="89"/>
  <c r="R83" i="89"/>
  <c r="P83" i="89"/>
  <c r="M83" i="89"/>
  <c r="J83" i="89"/>
  <c r="G83" i="89"/>
  <c r="E83" i="89"/>
  <c r="R82" i="89"/>
  <c r="P82" i="89"/>
  <c r="M82" i="89"/>
  <c r="J82" i="89"/>
  <c r="G82" i="89"/>
  <c r="E82" i="89"/>
  <c r="R81" i="89"/>
  <c r="P81" i="89"/>
  <c r="M81" i="89"/>
  <c r="J81" i="89"/>
  <c r="G81" i="89"/>
  <c r="E81" i="89"/>
  <c r="R80" i="89"/>
  <c r="P80" i="89"/>
  <c r="M80" i="89"/>
  <c r="J80" i="89"/>
  <c r="G80" i="89"/>
  <c r="E80" i="89"/>
  <c r="R79" i="89"/>
  <c r="P79" i="89"/>
  <c r="M79" i="89"/>
  <c r="J79" i="89"/>
  <c r="G79" i="89"/>
  <c r="E79" i="89"/>
  <c r="R78" i="89"/>
  <c r="P78" i="89"/>
  <c r="M78" i="89"/>
  <c r="J78" i="89"/>
  <c r="G78" i="89"/>
  <c r="E78" i="89"/>
  <c r="R77" i="89"/>
  <c r="P77" i="89"/>
  <c r="M77" i="89"/>
  <c r="J77" i="89"/>
  <c r="G77" i="89"/>
  <c r="E77" i="89"/>
  <c r="R76" i="89"/>
  <c r="P76" i="89"/>
  <c r="M76" i="89"/>
  <c r="J76" i="89"/>
  <c r="G76" i="89"/>
  <c r="E76" i="89"/>
  <c r="P75" i="89"/>
  <c r="M75" i="89"/>
  <c r="J75" i="89"/>
  <c r="G75" i="89"/>
  <c r="E75" i="89"/>
  <c r="R74" i="89"/>
  <c r="P74" i="89"/>
  <c r="M74" i="89"/>
  <c r="J74" i="89"/>
  <c r="G74" i="89"/>
  <c r="E74" i="89"/>
  <c r="R73" i="89"/>
  <c r="P73" i="89"/>
  <c r="M73" i="89"/>
  <c r="J73" i="89"/>
  <c r="G73" i="89"/>
  <c r="E73" i="89"/>
  <c r="R72" i="89"/>
  <c r="P72" i="89"/>
  <c r="M72" i="89"/>
  <c r="J72" i="89"/>
  <c r="G72" i="89"/>
  <c r="E72" i="89"/>
  <c r="R71" i="89"/>
  <c r="P71" i="89"/>
  <c r="M71" i="89"/>
  <c r="J71" i="89"/>
  <c r="G71" i="89"/>
  <c r="E71" i="89"/>
  <c r="R70" i="89"/>
  <c r="P70" i="89"/>
  <c r="M70" i="89"/>
  <c r="J70" i="89"/>
  <c r="G70" i="89"/>
  <c r="E70" i="89"/>
  <c r="R69" i="89"/>
  <c r="P69" i="89"/>
  <c r="M69" i="89"/>
  <c r="J69" i="89"/>
  <c r="G69" i="89"/>
  <c r="E69" i="89"/>
  <c r="R68" i="89"/>
  <c r="P68" i="89"/>
  <c r="M68" i="89"/>
  <c r="J68" i="89"/>
  <c r="G68" i="89"/>
  <c r="E68" i="89"/>
  <c r="R67" i="89"/>
  <c r="P67" i="89"/>
  <c r="M67" i="89"/>
  <c r="J67" i="89"/>
  <c r="G67" i="89"/>
  <c r="E67" i="89"/>
  <c r="R66" i="89"/>
  <c r="P66" i="89"/>
  <c r="M66" i="89"/>
  <c r="J66" i="89"/>
  <c r="G66" i="89"/>
  <c r="E66" i="89"/>
  <c r="R65" i="89"/>
  <c r="P65" i="89"/>
  <c r="M65" i="89"/>
  <c r="J65" i="89"/>
  <c r="G65" i="89"/>
  <c r="E65" i="89"/>
  <c r="R64" i="89"/>
  <c r="P64" i="89"/>
  <c r="M64" i="89"/>
  <c r="J64" i="89"/>
  <c r="G64" i="89"/>
  <c r="E64" i="89"/>
  <c r="R63" i="89"/>
  <c r="P63" i="89"/>
  <c r="M63" i="89"/>
  <c r="J63" i="89"/>
  <c r="G63" i="89"/>
  <c r="E63" i="89"/>
  <c r="R62" i="89"/>
  <c r="P62" i="89"/>
  <c r="M62" i="89"/>
  <c r="J62" i="89"/>
  <c r="G62" i="89"/>
  <c r="E62" i="89"/>
  <c r="R61" i="89"/>
  <c r="P61" i="89"/>
  <c r="M61" i="89"/>
  <c r="J61" i="89"/>
  <c r="G61" i="89"/>
  <c r="E61" i="89"/>
  <c r="R60" i="89"/>
  <c r="P60" i="89"/>
  <c r="M60" i="89"/>
  <c r="J60" i="89"/>
  <c r="G60" i="89"/>
  <c r="E60" i="89"/>
  <c r="R59" i="89"/>
  <c r="P59" i="89"/>
  <c r="M59" i="89"/>
  <c r="J59" i="89"/>
  <c r="G59" i="89"/>
  <c r="E59" i="89"/>
  <c r="R58" i="89"/>
  <c r="P58" i="89"/>
  <c r="M58" i="89"/>
  <c r="J58" i="89"/>
  <c r="G58" i="89"/>
  <c r="E58" i="89"/>
  <c r="R57" i="89"/>
  <c r="P57" i="89"/>
  <c r="M57" i="89"/>
  <c r="J57" i="89"/>
  <c r="G57" i="89"/>
  <c r="E57" i="89"/>
  <c r="R56" i="89"/>
  <c r="P56" i="89"/>
  <c r="M56" i="89"/>
  <c r="J56" i="89"/>
  <c r="G56" i="89"/>
  <c r="E56" i="89"/>
  <c r="R55" i="89"/>
  <c r="P55" i="89"/>
  <c r="M55" i="89"/>
  <c r="J55" i="89"/>
  <c r="G55" i="89"/>
  <c r="E55" i="89"/>
  <c r="R54" i="89"/>
  <c r="P54" i="89"/>
  <c r="M54" i="89"/>
  <c r="J54" i="89"/>
  <c r="G54" i="89"/>
  <c r="E54" i="89"/>
  <c r="R53" i="89"/>
  <c r="P53" i="89"/>
  <c r="M53" i="89"/>
  <c r="J53" i="89"/>
  <c r="G53" i="89"/>
  <c r="E53" i="89"/>
  <c r="R52" i="89"/>
  <c r="P52" i="89"/>
  <c r="M52" i="89"/>
  <c r="J52" i="89"/>
  <c r="G52" i="89"/>
  <c r="E52" i="89"/>
  <c r="R51" i="89"/>
  <c r="P51" i="89"/>
  <c r="M51" i="89"/>
  <c r="J51" i="89"/>
  <c r="G51" i="89"/>
  <c r="E51" i="89"/>
  <c r="R50" i="89"/>
  <c r="P50" i="89"/>
  <c r="M50" i="89"/>
  <c r="J50" i="89"/>
  <c r="G50" i="89"/>
  <c r="E50" i="89"/>
  <c r="R49" i="89"/>
  <c r="P49" i="89"/>
  <c r="M49" i="89"/>
  <c r="J49" i="89"/>
  <c r="G49" i="89"/>
  <c r="E49" i="89"/>
  <c r="R48" i="89"/>
  <c r="P48" i="89"/>
  <c r="M48" i="89"/>
  <c r="J48" i="89"/>
  <c r="G48" i="89"/>
  <c r="E48" i="89"/>
  <c r="R47" i="89"/>
  <c r="P47" i="89"/>
  <c r="M47" i="89"/>
  <c r="J47" i="89"/>
  <c r="G47" i="89"/>
  <c r="E47" i="89"/>
  <c r="R46" i="89"/>
  <c r="P46" i="89"/>
  <c r="M46" i="89"/>
  <c r="J46" i="89"/>
  <c r="G46" i="89"/>
  <c r="E46" i="89"/>
  <c r="P45" i="89"/>
  <c r="M45" i="89"/>
  <c r="J45" i="89"/>
  <c r="G45" i="89"/>
  <c r="E45" i="89"/>
  <c r="R44" i="89"/>
  <c r="P44" i="89"/>
  <c r="M44" i="89"/>
  <c r="J44" i="89"/>
  <c r="G44" i="89"/>
  <c r="E44" i="89"/>
  <c r="R43" i="89"/>
  <c r="P43" i="89"/>
  <c r="M43" i="89"/>
  <c r="J43" i="89"/>
  <c r="G43" i="89"/>
  <c r="E43" i="89"/>
  <c r="R42" i="89"/>
  <c r="P42" i="89"/>
  <c r="M42" i="89"/>
  <c r="J42" i="89"/>
  <c r="G42" i="89"/>
  <c r="E42" i="89"/>
  <c r="R41" i="89"/>
  <c r="P41" i="89"/>
  <c r="M41" i="89"/>
  <c r="J41" i="89"/>
  <c r="G41" i="89"/>
  <c r="E41" i="89"/>
  <c r="R40" i="89"/>
  <c r="P40" i="89"/>
  <c r="M40" i="89"/>
  <c r="J40" i="89"/>
  <c r="G40" i="89"/>
  <c r="E40" i="89"/>
  <c r="R39" i="89"/>
  <c r="P39" i="89"/>
  <c r="M39" i="89"/>
  <c r="J39" i="89"/>
  <c r="G39" i="89"/>
  <c r="E39" i="89"/>
  <c r="R38" i="89"/>
  <c r="P38" i="89"/>
  <c r="M38" i="89"/>
  <c r="J38" i="89"/>
  <c r="G38" i="89"/>
  <c r="E38" i="89"/>
  <c r="R37" i="89"/>
  <c r="P37" i="89"/>
  <c r="M37" i="89"/>
  <c r="J37" i="89"/>
  <c r="G37" i="89"/>
  <c r="E37" i="89"/>
  <c r="R36" i="89"/>
  <c r="P36" i="89"/>
  <c r="M36" i="89"/>
  <c r="J36" i="89"/>
  <c r="G36" i="89"/>
  <c r="E36" i="89"/>
  <c r="R35" i="89"/>
  <c r="P35" i="89"/>
  <c r="M35" i="89"/>
  <c r="J35" i="89"/>
  <c r="G35" i="89"/>
  <c r="E35" i="89"/>
  <c r="R34" i="89"/>
  <c r="P34" i="89"/>
  <c r="M34" i="89"/>
  <c r="J34" i="89"/>
  <c r="G34" i="89"/>
  <c r="E34" i="89"/>
  <c r="R33" i="89"/>
  <c r="P33" i="89"/>
  <c r="M33" i="89"/>
  <c r="J33" i="89"/>
  <c r="G33" i="89"/>
  <c r="E33" i="89"/>
  <c r="R32" i="89"/>
  <c r="P32" i="89"/>
  <c r="M32" i="89"/>
  <c r="J32" i="89"/>
  <c r="G32" i="89"/>
  <c r="E32" i="89"/>
  <c r="R31" i="89"/>
  <c r="P31" i="89"/>
  <c r="M31" i="89"/>
  <c r="J31" i="89"/>
  <c r="G31" i="89"/>
  <c r="E31" i="89"/>
  <c r="R30" i="89"/>
  <c r="P30" i="89"/>
  <c r="M30" i="89"/>
  <c r="J30" i="89"/>
  <c r="G30" i="89"/>
  <c r="E30" i="89"/>
  <c r="R29" i="89"/>
  <c r="P29" i="89"/>
  <c r="M29" i="89"/>
  <c r="J29" i="89"/>
  <c r="G29" i="89"/>
  <c r="E29" i="89"/>
  <c r="R28" i="89"/>
  <c r="P28" i="89"/>
  <c r="M28" i="89"/>
  <c r="J28" i="89"/>
  <c r="G28" i="89"/>
  <c r="E28" i="89"/>
  <c r="R27" i="89"/>
  <c r="P27" i="89"/>
  <c r="M27" i="89"/>
  <c r="J27" i="89"/>
  <c r="G27" i="89"/>
  <c r="E27" i="89"/>
  <c r="R26" i="89"/>
  <c r="P26" i="89"/>
  <c r="M26" i="89"/>
  <c r="J26" i="89"/>
  <c r="G26" i="89"/>
  <c r="E26" i="89"/>
  <c r="R25" i="89"/>
  <c r="P25" i="89"/>
  <c r="M25" i="89"/>
  <c r="J25" i="89"/>
  <c r="G25" i="89"/>
  <c r="E25" i="89"/>
  <c r="R24" i="89"/>
  <c r="P24" i="89"/>
  <c r="M24" i="89"/>
  <c r="J24" i="89"/>
  <c r="G24" i="89"/>
  <c r="E24" i="89"/>
  <c r="R23" i="89"/>
  <c r="P23" i="89"/>
  <c r="M23" i="89"/>
  <c r="J23" i="89"/>
  <c r="G23" i="89"/>
  <c r="E23" i="89"/>
  <c r="R22" i="89"/>
  <c r="P22" i="89"/>
  <c r="M22" i="89"/>
  <c r="J22" i="89"/>
  <c r="G22" i="89"/>
  <c r="E22" i="89"/>
  <c r="R21" i="89"/>
  <c r="P21" i="89"/>
  <c r="M21" i="89"/>
  <c r="J21" i="89"/>
  <c r="G21" i="89"/>
  <c r="E21" i="89"/>
  <c r="R20" i="89"/>
  <c r="P20" i="89"/>
  <c r="M20" i="89"/>
  <c r="J20" i="89"/>
  <c r="G20" i="89"/>
  <c r="E20" i="89"/>
  <c r="R19" i="89"/>
  <c r="P19" i="89"/>
  <c r="M19" i="89"/>
  <c r="J19" i="89"/>
  <c r="G19" i="89"/>
  <c r="E19" i="89"/>
  <c r="R18" i="89"/>
  <c r="P18" i="89"/>
  <c r="M18" i="89"/>
  <c r="J18" i="89"/>
  <c r="G18" i="89"/>
  <c r="E18" i="89"/>
  <c r="R17" i="89"/>
  <c r="P17" i="89"/>
  <c r="M17" i="89"/>
  <c r="J17" i="89"/>
  <c r="G17" i="89"/>
  <c r="E17" i="89"/>
  <c r="R16" i="89"/>
  <c r="P16" i="89"/>
  <c r="M16" i="89"/>
  <c r="J16" i="89"/>
  <c r="G16" i="89"/>
  <c r="E16" i="89"/>
  <c r="R15" i="89"/>
  <c r="P15" i="89"/>
  <c r="M15" i="89"/>
  <c r="J15" i="89"/>
  <c r="G15" i="89"/>
  <c r="E15" i="89"/>
  <c r="R14" i="89"/>
  <c r="P14" i="89"/>
  <c r="M14" i="89"/>
  <c r="J14" i="89"/>
  <c r="G14" i="89"/>
  <c r="E14" i="89"/>
  <c r="R13" i="89"/>
  <c r="P13" i="89"/>
  <c r="M13" i="89"/>
  <c r="J13" i="89"/>
  <c r="G13" i="89"/>
  <c r="E13" i="89"/>
  <c r="R12" i="89"/>
  <c r="P12" i="89"/>
  <c r="M12" i="89"/>
  <c r="J12" i="89"/>
  <c r="G12" i="89"/>
  <c r="E12" i="89"/>
  <c r="R11" i="89"/>
  <c r="P11" i="89"/>
  <c r="M11" i="89"/>
  <c r="J11" i="89"/>
  <c r="G11" i="89"/>
  <c r="E11" i="89"/>
  <c r="R10" i="89"/>
  <c r="P10" i="89"/>
  <c r="M10" i="89"/>
  <c r="J10" i="89"/>
  <c r="G10" i="89"/>
  <c r="E10" i="89"/>
  <c r="R9" i="89"/>
  <c r="P9" i="89"/>
  <c r="M9" i="89"/>
  <c r="J9" i="89"/>
  <c r="G9" i="89"/>
  <c r="E9" i="89"/>
  <c r="R8" i="89"/>
  <c r="P8" i="89"/>
  <c r="M8" i="89"/>
  <c r="J8" i="89"/>
  <c r="G8" i="89"/>
  <c r="E8" i="89"/>
  <c r="R7" i="89"/>
  <c r="P7" i="89"/>
  <c r="M7" i="89"/>
  <c r="J7" i="89"/>
  <c r="G7" i="89"/>
  <c r="E7" i="89"/>
  <c r="R6" i="89"/>
  <c r="P6" i="89"/>
  <c r="M6" i="89"/>
  <c r="J6" i="89"/>
  <c r="G6" i="89"/>
  <c r="E6" i="89"/>
  <c r="R5" i="89"/>
  <c r="P5" i="89"/>
  <c r="M5" i="89"/>
  <c r="J5" i="89"/>
  <c r="G5" i="89"/>
  <c r="E5" i="89"/>
  <c r="N247" i="88"/>
  <c r="N244" i="88"/>
  <c r="M241" i="88"/>
  <c r="R240" i="88"/>
  <c r="R239" i="88"/>
  <c r="P239" i="88"/>
  <c r="M239" i="88"/>
  <c r="J239" i="88"/>
  <c r="G239" i="88"/>
  <c r="E239" i="88"/>
  <c r="R238" i="88"/>
  <c r="M238" i="88"/>
  <c r="P238" i="88" s="1"/>
  <c r="J238" i="88"/>
  <c r="G238" i="88"/>
  <c r="E238" i="88"/>
  <c r="R237" i="88"/>
  <c r="M237" i="88"/>
  <c r="J237" i="88"/>
  <c r="G237" i="88"/>
  <c r="E237" i="88"/>
  <c r="R236" i="88"/>
  <c r="P236" i="88"/>
  <c r="M236" i="88"/>
  <c r="J236" i="88"/>
  <c r="G236" i="88"/>
  <c r="E236" i="88"/>
  <c r="R235" i="88"/>
  <c r="P235" i="88"/>
  <c r="M235" i="88"/>
  <c r="J235" i="88"/>
  <c r="G235" i="88"/>
  <c r="E235" i="88"/>
  <c r="R234" i="88"/>
  <c r="P234" i="88"/>
  <c r="M234" i="88"/>
  <c r="J234" i="88"/>
  <c r="G234" i="88"/>
  <c r="E234" i="88"/>
  <c r="R233" i="88"/>
  <c r="P233" i="88"/>
  <c r="M233" i="88"/>
  <c r="J233" i="88"/>
  <c r="G233" i="88"/>
  <c r="E233" i="88"/>
  <c r="R232" i="88"/>
  <c r="P232" i="88"/>
  <c r="M232" i="88"/>
  <c r="J232" i="88"/>
  <c r="G232" i="88"/>
  <c r="E232" i="88"/>
  <c r="R231" i="88"/>
  <c r="P231" i="88"/>
  <c r="O231" i="88"/>
  <c r="M231" i="88"/>
  <c r="J231" i="88"/>
  <c r="G231" i="88"/>
  <c r="E231" i="88"/>
  <c r="R230" i="88"/>
  <c r="P230" i="88"/>
  <c r="M230" i="88"/>
  <c r="J230" i="88"/>
  <c r="G230" i="88"/>
  <c r="E230" i="88"/>
  <c r="R229" i="88"/>
  <c r="P229" i="88"/>
  <c r="M229" i="88"/>
  <c r="J229" i="88"/>
  <c r="G229" i="88"/>
  <c r="E229" i="88"/>
  <c r="R228" i="88"/>
  <c r="P228" i="88"/>
  <c r="M228" i="88"/>
  <c r="J228" i="88"/>
  <c r="G228" i="88"/>
  <c r="E228" i="88"/>
  <c r="R227" i="88"/>
  <c r="P227" i="88"/>
  <c r="M227" i="88"/>
  <c r="J227" i="88"/>
  <c r="G227" i="88"/>
  <c r="E227" i="88"/>
  <c r="R226" i="88"/>
  <c r="P226" i="88"/>
  <c r="M226" i="88"/>
  <c r="J226" i="88"/>
  <c r="G226" i="88"/>
  <c r="E226" i="88"/>
  <c r="R225" i="88"/>
  <c r="P225" i="88"/>
  <c r="M225" i="88"/>
  <c r="J225" i="88"/>
  <c r="G225" i="88"/>
  <c r="E225" i="88"/>
  <c r="R224" i="88"/>
  <c r="P224" i="88"/>
  <c r="M224" i="88"/>
  <c r="J224" i="88"/>
  <c r="G224" i="88"/>
  <c r="E224" i="88"/>
  <c r="R223" i="88"/>
  <c r="P223" i="88"/>
  <c r="M223" i="88"/>
  <c r="J223" i="88"/>
  <c r="G223" i="88"/>
  <c r="E223" i="88"/>
  <c r="R222" i="88"/>
  <c r="P222" i="88"/>
  <c r="M222" i="88"/>
  <c r="J222" i="88"/>
  <c r="G222" i="88"/>
  <c r="E222" i="88"/>
  <c r="R221" i="88"/>
  <c r="P221" i="88"/>
  <c r="M221" i="88"/>
  <c r="J221" i="88"/>
  <c r="G221" i="88"/>
  <c r="E221" i="88"/>
  <c r="R220" i="88"/>
  <c r="P220" i="88"/>
  <c r="M220" i="88"/>
  <c r="J220" i="88"/>
  <c r="G220" i="88"/>
  <c r="E220" i="88"/>
  <c r="R219" i="88"/>
  <c r="P219" i="88"/>
  <c r="M219" i="88"/>
  <c r="J219" i="88"/>
  <c r="G219" i="88"/>
  <c r="E219" i="88"/>
  <c r="R218" i="88"/>
  <c r="P218" i="88"/>
  <c r="M218" i="88"/>
  <c r="J218" i="88"/>
  <c r="G218" i="88"/>
  <c r="E218" i="88"/>
  <c r="R217" i="88"/>
  <c r="P217" i="88"/>
  <c r="M217" i="88"/>
  <c r="J217" i="88"/>
  <c r="G217" i="88"/>
  <c r="E217" i="88"/>
  <c r="R216" i="88"/>
  <c r="P216" i="88"/>
  <c r="M216" i="88"/>
  <c r="J216" i="88"/>
  <c r="G216" i="88"/>
  <c r="E216" i="88"/>
  <c r="R215" i="88"/>
  <c r="P215" i="88"/>
  <c r="M215" i="88"/>
  <c r="J215" i="88"/>
  <c r="G215" i="88"/>
  <c r="E215" i="88"/>
  <c r="R214" i="88"/>
  <c r="P214" i="88"/>
  <c r="M214" i="88"/>
  <c r="J214" i="88"/>
  <c r="G214" i="88"/>
  <c r="E214" i="88"/>
  <c r="R213" i="88"/>
  <c r="P213" i="88"/>
  <c r="M213" i="88"/>
  <c r="J213" i="88"/>
  <c r="G213" i="88"/>
  <c r="E213" i="88"/>
  <c r="R212" i="88"/>
  <c r="P212" i="88"/>
  <c r="M212" i="88"/>
  <c r="J212" i="88"/>
  <c r="G212" i="88"/>
  <c r="E212" i="88"/>
  <c r="R211" i="88"/>
  <c r="P211" i="88"/>
  <c r="M211" i="88"/>
  <c r="J211" i="88"/>
  <c r="G211" i="88"/>
  <c r="E211" i="88"/>
  <c r="R210" i="88"/>
  <c r="P210" i="88"/>
  <c r="M210" i="88"/>
  <c r="J210" i="88"/>
  <c r="G210" i="88"/>
  <c r="E210" i="88"/>
  <c r="R209" i="88"/>
  <c r="P209" i="88"/>
  <c r="M209" i="88"/>
  <c r="J209" i="88"/>
  <c r="G209" i="88"/>
  <c r="E209" i="88"/>
  <c r="R208" i="88"/>
  <c r="P208" i="88"/>
  <c r="M208" i="88"/>
  <c r="J208" i="88"/>
  <c r="G208" i="88"/>
  <c r="E208" i="88"/>
  <c r="R207" i="88"/>
  <c r="M207" i="88"/>
  <c r="P207" i="88" s="1"/>
  <c r="J207" i="88"/>
  <c r="G207" i="88"/>
  <c r="E207" i="88"/>
  <c r="R206" i="88"/>
  <c r="P206" i="88"/>
  <c r="M206" i="88"/>
  <c r="J206" i="88"/>
  <c r="G206" i="88"/>
  <c r="E206" i="88"/>
  <c r="R205" i="88"/>
  <c r="P205" i="88"/>
  <c r="M205" i="88"/>
  <c r="J205" i="88"/>
  <c r="G205" i="88"/>
  <c r="E205" i="88"/>
  <c r="R204" i="88"/>
  <c r="P204" i="88"/>
  <c r="M204" i="88"/>
  <c r="J204" i="88"/>
  <c r="G204" i="88"/>
  <c r="E204" i="88"/>
  <c r="R203" i="88"/>
  <c r="M203" i="88"/>
  <c r="P203" i="88" s="1"/>
  <c r="J203" i="88"/>
  <c r="G203" i="88"/>
  <c r="E203" i="88"/>
  <c r="R202" i="88"/>
  <c r="P202" i="88"/>
  <c r="M202" i="88"/>
  <c r="J202" i="88"/>
  <c r="G202" i="88"/>
  <c r="E202" i="88"/>
  <c r="R201" i="88"/>
  <c r="P201" i="88"/>
  <c r="M201" i="88"/>
  <c r="J201" i="88"/>
  <c r="G201" i="88"/>
  <c r="E201" i="88"/>
  <c r="R200" i="88"/>
  <c r="P200" i="88"/>
  <c r="M200" i="88"/>
  <c r="J200" i="88"/>
  <c r="G200" i="88"/>
  <c r="E200" i="88"/>
  <c r="R199" i="88"/>
  <c r="P199" i="88"/>
  <c r="M199" i="88"/>
  <c r="J199" i="88"/>
  <c r="G199" i="88"/>
  <c r="E199" i="88"/>
  <c r="R198" i="88"/>
  <c r="P198" i="88"/>
  <c r="M198" i="88"/>
  <c r="J198" i="88"/>
  <c r="G198" i="88"/>
  <c r="E198" i="88"/>
  <c r="R197" i="88"/>
  <c r="P197" i="88"/>
  <c r="M197" i="88"/>
  <c r="J197" i="88"/>
  <c r="G197" i="88"/>
  <c r="E197" i="88"/>
  <c r="R196" i="88"/>
  <c r="P196" i="88"/>
  <c r="M196" i="88"/>
  <c r="J196" i="88"/>
  <c r="G196" i="88"/>
  <c r="E196" i="88"/>
  <c r="R195" i="88"/>
  <c r="P195" i="88"/>
  <c r="M195" i="88"/>
  <c r="J195" i="88"/>
  <c r="G195" i="88"/>
  <c r="E195" i="88"/>
  <c r="R194" i="88"/>
  <c r="P194" i="88"/>
  <c r="M194" i="88"/>
  <c r="J194" i="88"/>
  <c r="G194" i="88"/>
  <c r="E194" i="88"/>
  <c r="R193" i="88"/>
  <c r="P193" i="88"/>
  <c r="M193" i="88"/>
  <c r="J193" i="88"/>
  <c r="G193" i="88"/>
  <c r="E193" i="88"/>
  <c r="R192" i="88"/>
  <c r="P192" i="88"/>
  <c r="M192" i="88"/>
  <c r="J192" i="88"/>
  <c r="G192" i="88"/>
  <c r="E192" i="88"/>
  <c r="R191" i="88"/>
  <c r="P191" i="88"/>
  <c r="M191" i="88"/>
  <c r="J191" i="88"/>
  <c r="G191" i="88"/>
  <c r="E191" i="88"/>
  <c r="R190" i="88"/>
  <c r="P190" i="88"/>
  <c r="M190" i="88"/>
  <c r="J190" i="88"/>
  <c r="G190" i="88"/>
  <c r="E190" i="88"/>
  <c r="R189" i="88"/>
  <c r="P189" i="88"/>
  <c r="M189" i="88"/>
  <c r="J189" i="88"/>
  <c r="G189" i="88"/>
  <c r="E189" i="88"/>
  <c r="R188" i="88"/>
  <c r="P188" i="88"/>
  <c r="M188" i="88"/>
  <c r="J188" i="88"/>
  <c r="G188" i="88"/>
  <c r="E188" i="88"/>
  <c r="R187" i="88"/>
  <c r="P187" i="88"/>
  <c r="M187" i="88"/>
  <c r="J187" i="88"/>
  <c r="G187" i="88"/>
  <c r="E187" i="88"/>
  <c r="R186" i="88"/>
  <c r="P186" i="88"/>
  <c r="M186" i="88"/>
  <c r="J186" i="88"/>
  <c r="G186" i="88"/>
  <c r="E186" i="88"/>
  <c r="R185" i="88"/>
  <c r="P185" i="88"/>
  <c r="M185" i="88"/>
  <c r="J185" i="88"/>
  <c r="G185" i="88"/>
  <c r="E185" i="88"/>
  <c r="R184" i="88"/>
  <c r="P184" i="88"/>
  <c r="M184" i="88"/>
  <c r="J184" i="88"/>
  <c r="G184" i="88"/>
  <c r="E184" i="88"/>
  <c r="R183" i="88"/>
  <c r="P183" i="88"/>
  <c r="M183" i="88"/>
  <c r="J183" i="88"/>
  <c r="G183" i="88"/>
  <c r="E183" i="88"/>
  <c r="R182" i="88"/>
  <c r="P182" i="88"/>
  <c r="M182" i="88"/>
  <c r="J182" i="88"/>
  <c r="G182" i="88"/>
  <c r="E182" i="88"/>
  <c r="R181" i="88"/>
  <c r="P181" i="88"/>
  <c r="M181" i="88"/>
  <c r="J181" i="88"/>
  <c r="G181" i="88"/>
  <c r="E181" i="88"/>
  <c r="R180" i="88"/>
  <c r="P180" i="88"/>
  <c r="M180" i="88"/>
  <c r="J180" i="88"/>
  <c r="G180" i="88"/>
  <c r="E180" i="88"/>
  <c r="R179" i="88"/>
  <c r="P179" i="88"/>
  <c r="M179" i="88"/>
  <c r="J179" i="88"/>
  <c r="G179" i="88"/>
  <c r="E179" i="88"/>
  <c r="R178" i="88"/>
  <c r="P178" i="88"/>
  <c r="M178" i="88"/>
  <c r="J178" i="88"/>
  <c r="G178" i="88"/>
  <c r="E178" i="88"/>
  <c r="R177" i="88"/>
  <c r="P177" i="88"/>
  <c r="M177" i="88"/>
  <c r="J177" i="88"/>
  <c r="G177" i="88"/>
  <c r="E177" i="88"/>
  <c r="R176" i="88"/>
  <c r="P176" i="88"/>
  <c r="M176" i="88"/>
  <c r="J176" i="88"/>
  <c r="G176" i="88"/>
  <c r="E176" i="88"/>
  <c r="R175" i="88"/>
  <c r="P175" i="88"/>
  <c r="M175" i="88"/>
  <c r="J175" i="88"/>
  <c r="G175" i="88"/>
  <c r="E175" i="88"/>
  <c r="R174" i="88"/>
  <c r="P174" i="88"/>
  <c r="M174" i="88"/>
  <c r="J174" i="88"/>
  <c r="G174" i="88"/>
  <c r="E174" i="88"/>
  <c r="R173" i="88"/>
  <c r="P173" i="88"/>
  <c r="M173" i="88"/>
  <c r="J173" i="88"/>
  <c r="G173" i="88"/>
  <c r="E173" i="88"/>
  <c r="R172" i="88"/>
  <c r="P172" i="88"/>
  <c r="M172" i="88"/>
  <c r="J172" i="88"/>
  <c r="G172" i="88"/>
  <c r="E172" i="88"/>
  <c r="R171" i="88"/>
  <c r="P171" i="88"/>
  <c r="M171" i="88"/>
  <c r="J171" i="88"/>
  <c r="G171" i="88"/>
  <c r="E171" i="88"/>
  <c r="P170" i="88"/>
  <c r="M170" i="88"/>
  <c r="J170" i="88"/>
  <c r="G170" i="88"/>
  <c r="E170" i="88"/>
  <c r="R169" i="88"/>
  <c r="P169" i="88"/>
  <c r="M169" i="88"/>
  <c r="J169" i="88"/>
  <c r="G169" i="88"/>
  <c r="E169" i="88"/>
  <c r="R168" i="88"/>
  <c r="P168" i="88"/>
  <c r="M168" i="88"/>
  <c r="J168" i="88"/>
  <c r="G168" i="88"/>
  <c r="E168" i="88"/>
  <c r="R167" i="88"/>
  <c r="P167" i="88"/>
  <c r="M167" i="88"/>
  <c r="J167" i="88"/>
  <c r="G167" i="88"/>
  <c r="E167" i="88"/>
  <c r="R166" i="88"/>
  <c r="P166" i="88"/>
  <c r="M166" i="88"/>
  <c r="J166" i="88"/>
  <c r="G166" i="88"/>
  <c r="E166" i="88"/>
  <c r="R165" i="88"/>
  <c r="P165" i="88"/>
  <c r="M165" i="88"/>
  <c r="J165" i="88"/>
  <c r="G165" i="88"/>
  <c r="E165" i="88"/>
  <c r="R164" i="88"/>
  <c r="P164" i="88"/>
  <c r="M164" i="88"/>
  <c r="J164" i="88"/>
  <c r="G164" i="88"/>
  <c r="E164" i="88"/>
  <c r="R163" i="88"/>
  <c r="P163" i="88"/>
  <c r="M163" i="88"/>
  <c r="J163" i="88"/>
  <c r="G163" i="88"/>
  <c r="E163" i="88"/>
  <c r="R162" i="88"/>
  <c r="P162" i="88"/>
  <c r="M162" i="88"/>
  <c r="J162" i="88"/>
  <c r="G162" i="88"/>
  <c r="E162" i="88"/>
  <c r="R161" i="88"/>
  <c r="P161" i="88"/>
  <c r="M161" i="88"/>
  <c r="J161" i="88"/>
  <c r="G161" i="88"/>
  <c r="E161" i="88"/>
  <c r="R160" i="88"/>
  <c r="P160" i="88"/>
  <c r="M160" i="88"/>
  <c r="J160" i="88"/>
  <c r="G160" i="88"/>
  <c r="E160" i="88"/>
  <c r="R159" i="88"/>
  <c r="P159" i="88"/>
  <c r="M159" i="88"/>
  <c r="J159" i="88"/>
  <c r="G159" i="88"/>
  <c r="E159" i="88"/>
  <c r="R158" i="88"/>
  <c r="P158" i="88"/>
  <c r="M158" i="88"/>
  <c r="J158" i="88"/>
  <c r="G158" i="88"/>
  <c r="E158" i="88"/>
  <c r="R157" i="88"/>
  <c r="P157" i="88"/>
  <c r="M157" i="88"/>
  <c r="J157" i="88"/>
  <c r="G157" i="88"/>
  <c r="E157" i="88"/>
  <c r="R156" i="88"/>
  <c r="P156" i="88"/>
  <c r="M156" i="88"/>
  <c r="J156" i="88"/>
  <c r="G156" i="88"/>
  <c r="E156" i="88"/>
  <c r="R155" i="88"/>
  <c r="P155" i="88"/>
  <c r="M155" i="88"/>
  <c r="J155" i="88"/>
  <c r="G155" i="88"/>
  <c r="E155" i="88"/>
  <c r="R154" i="88"/>
  <c r="P154" i="88"/>
  <c r="M154" i="88"/>
  <c r="J154" i="88"/>
  <c r="G154" i="88"/>
  <c r="E154" i="88"/>
  <c r="R153" i="88"/>
  <c r="P153" i="88"/>
  <c r="M153" i="88"/>
  <c r="J153" i="88"/>
  <c r="G153" i="88"/>
  <c r="E153" i="88"/>
  <c r="R152" i="88"/>
  <c r="P152" i="88"/>
  <c r="M152" i="88"/>
  <c r="J152" i="88"/>
  <c r="G152" i="88"/>
  <c r="E152" i="88"/>
  <c r="R151" i="88"/>
  <c r="P151" i="88"/>
  <c r="M151" i="88"/>
  <c r="J151" i="88"/>
  <c r="G151" i="88"/>
  <c r="E151" i="88"/>
  <c r="R150" i="88"/>
  <c r="P150" i="88"/>
  <c r="M150" i="88"/>
  <c r="J150" i="88"/>
  <c r="G150" i="88"/>
  <c r="E150" i="88"/>
  <c r="R149" i="88"/>
  <c r="P149" i="88"/>
  <c r="M149" i="88"/>
  <c r="J149" i="88"/>
  <c r="G149" i="88"/>
  <c r="E149" i="88"/>
  <c r="R148" i="88"/>
  <c r="P148" i="88"/>
  <c r="M148" i="88"/>
  <c r="J148" i="88"/>
  <c r="G148" i="88"/>
  <c r="E148" i="88"/>
  <c r="R147" i="88"/>
  <c r="P147" i="88"/>
  <c r="M147" i="88"/>
  <c r="J147" i="88"/>
  <c r="G147" i="88"/>
  <c r="E147" i="88"/>
  <c r="R146" i="88"/>
  <c r="P146" i="88"/>
  <c r="M146" i="88"/>
  <c r="J146" i="88"/>
  <c r="G146" i="88"/>
  <c r="E146" i="88"/>
  <c r="R145" i="88"/>
  <c r="P145" i="88"/>
  <c r="M145" i="88"/>
  <c r="J145" i="88"/>
  <c r="G145" i="88"/>
  <c r="E145" i="88"/>
  <c r="R144" i="88"/>
  <c r="P144" i="88"/>
  <c r="M144" i="88"/>
  <c r="J144" i="88"/>
  <c r="G144" i="88"/>
  <c r="E144" i="88"/>
  <c r="R143" i="88"/>
  <c r="P143" i="88"/>
  <c r="M143" i="88"/>
  <c r="J143" i="88"/>
  <c r="G143" i="88"/>
  <c r="E143" i="88"/>
  <c r="R142" i="88"/>
  <c r="P142" i="88"/>
  <c r="M142" i="88"/>
  <c r="J142" i="88"/>
  <c r="G142" i="88"/>
  <c r="E142" i="88"/>
  <c r="R141" i="88"/>
  <c r="P141" i="88"/>
  <c r="M141" i="88"/>
  <c r="J141" i="88"/>
  <c r="G141" i="88"/>
  <c r="E141" i="88"/>
  <c r="R140" i="88"/>
  <c r="P140" i="88"/>
  <c r="M140" i="88"/>
  <c r="J140" i="88"/>
  <c r="G140" i="88"/>
  <c r="E140" i="88"/>
  <c r="R139" i="88"/>
  <c r="P139" i="88"/>
  <c r="M139" i="88"/>
  <c r="J139" i="88"/>
  <c r="G139" i="88"/>
  <c r="E139" i="88"/>
  <c r="R138" i="88"/>
  <c r="P138" i="88"/>
  <c r="M138" i="88"/>
  <c r="J138" i="88"/>
  <c r="G138" i="88"/>
  <c r="E138" i="88"/>
  <c r="R137" i="88"/>
  <c r="P137" i="88"/>
  <c r="M137" i="88"/>
  <c r="J137" i="88"/>
  <c r="G137" i="88"/>
  <c r="E137" i="88"/>
  <c r="R136" i="88"/>
  <c r="P136" i="88"/>
  <c r="M136" i="88"/>
  <c r="J136" i="88"/>
  <c r="G136" i="88"/>
  <c r="E136" i="88"/>
  <c r="R135" i="88"/>
  <c r="P135" i="88"/>
  <c r="M135" i="88"/>
  <c r="J135" i="88"/>
  <c r="G135" i="88"/>
  <c r="E135" i="88"/>
  <c r="R134" i="88"/>
  <c r="P134" i="88"/>
  <c r="M134" i="88"/>
  <c r="J134" i="88"/>
  <c r="G134" i="88"/>
  <c r="E134" i="88"/>
  <c r="R133" i="88"/>
  <c r="P133" i="88"/>
  <c r="M133" i="88"/>
  <c r="J133" i="88"/>
  <c r="G133" i="88"/>
  <c r="E133" i="88"/>
  <c r="R132" i="88"/>
  <c r="P132" i="88"/>
  <c r="M132" i="88"/>
  <c r="J132" i="88"/>
  <c r="G132" i="88"/>
  <c r="E132" i="88"/>
  <c r="R131" i="88"/>
  <c r="P131" i="88"/>
  <c r="M131" i="88"/>
  <c r="J131" i="88"/>
  <c r="G131" i="88"/>
  <c r="E131" i="88"/>
  <c r="R130" i="88"/>
  <c r="P130" i="88"/>
  <c r="M130" i="88"/>
  <c r="J130" i="88"/>
  <c r="G130" i="88"/>
  <c r="E130" i="88"/>
  <c r="R129" i="88"/>
  <c r="P129" i="88"/>
  <c r="M129" i="88"/>
  <c r="J129" i="88"/>
  <c r="G129" i="88"/>
  <c r="E129" i="88"/>
  <c r="R128" i="88"/>
  <c r="P128" i="88"/>
  <c r="M128" i="88"/>
  <c r="J128" i="88"/>
  <c r="G128" i="88"/>
  <c r="E128" i="88"/>
  <c r="R127" i="88"/>
  <c r="P127" i="88"/>
  <c r="M127" i="88"/>
  <c r="J127" i="88"/>
  <c r="G127" i="88"/>
  <c r="E127" i="88"/>
  <c r="R126" i="88"/>
  <c r="P126" i="88"/>
  <c r="M126" i="88"/>
  <c r="J126" i="88"/>
  <c r="G126" i="88"/>
  <c r="E126" i="88"/>
  <c r="R125" i="88"/>
  <c r="P125" i="88"/>
  <c r="M125" i="88"/>
  <c r="J125" i="88"/>
  <c r="G125" i="88"/>
  <c r="E125" i="88"/>
  <c r="R124" i="88"/>
  <c r="P124" i="88"/>
  <c r="M124" i="88"/>
  <c r="J124" i="88"/>
  <c r="G124" i="88"/>
  <c r="E124" i="88"/>
  <c r="R123" i="88"/>
  <c r="P123" i="88"/>
  <c r="M123" i="88"/>
  <c r="J123" i="88"/>
  <c r="G123" i="88"/>
  <c r="E123" i="88"/>
  <c r="P122" i="88"/>
  <c r="M122" i="88"/>
  <c r="J122" i="88"/>
  <c r="G122" i="88"/>
  <c r="E122" i="88"/>
  <c r="R121" i="88"/>
  <c r="P121" i="88"/>
  <c r="M121" i="88"/>
  <c r="J121" i="88"/>
  <c r="G121" i="88"/>
  <c r="E121" i="88"/>
  <c r="R120" i="88"/>
  <c r="P120" i="88"/>
  <c r="M120" i="88"/>
  <c r="J120" i="88"/>
  <c r="G120" i="88"/>
  <c r="E120" i="88"/>
  <c r="R119" i="88"/>
  <c r="P119" i="88"/>
  <c r="M119" i="88"/>
  <c r="J119" i="88"/>
  <c r="G119" i="88"/>
  <c r="E119" i="88"/>
  <c r="R118" i="88"/>
  <c r="P118" i="88"/>
  <c r="M118" i="88"/>
  <c r="J118" i="88"/>
  <c r="G118" i="88"/>
  <c r="E118" i="88"/>
  <c r="R117" i="88"/>
  <c r="P117" i="88"/>
  <c r="M117" i="88"/>
  <c r="J117" i="88"/>
  <c r="G117" i="88"/>
  <c r="E117" i="88"/>
  <c r="R116" i="88"/>
  <c r="P116" i="88"/>
  <c r="M116" i="88"/>
  <c r="J116" i="88"/>
  <c r="G116" i="88"/>
  <c r="E116" i="88"/>
  <c r="R115" i="88"/>
  <c r="P115" i="88"/>
  <c r="M115" i="88"/>
  <c r="J115" i="88"/>
  <c r="G115" i="88"/>
  <c r="E115" i="88"/>
  <c r="R114" i="88"/>
  <c r="P114" i="88"/>
  <c r="M114" i="88"/>
  <c r="J114" i="88"/>
  <c r="G114" i="88"/>
  <c r="E114" i="88"/>
  <c r="R113" i="88"/>
  <c r="P113" i="88"/>
  <c r="M113" i="88"/>
  <c r="J113" i="88"/>
  <c r="G113" i="88"/>
  <c r="E113" i="88"/>
  <c r="R112" i="88"/>
  <c r="P112" i="88"/>
  <c r="M112" i="88"/>
  <c r="J112" i="88"/>
  <c r="G112" i="88"/>
  <c r="E112" i="88"/>
  <c r="R111" i="88"/>
  <c r="P111" i="88"/>
  <c r="M111" i="88"/>
  <c r="J111" i="88"/>
  <c r="G111" i="88"/>
  <c r="E111" i="88"/>
  <c r="R110" i="88"/>
  <c r="P110" i="88"/>
  <c r="M110" i="88"/>
  <c r="J110" i="88"/>
  <c r="G110" i="88"/>
  <c r="E110" i="88"/>
  <c r="R109" i="88"/>
  <c r="P109" i="88"/>
  <c r="M109" i="88"/>
  <c r="J109" i="88"/>
  <c r="G109" i="88"/>
  <c r="E109" i="88"/>
  <c r="R108" i="88"/>
  <c r="P108" i="88"/>
  <c r="M108" i="88"/>
  <c r="J108" i="88"/>
  <c r="G108" i="88"/>
  <c r="E108" i="88"/>
  <c r="P107" i="88"/>
  <c r="M107" i="88"/>
  <c r="J107" i="88"/>
  <c r="G107" i="88"/>
  <c r="E107" i="88"/>
  <c r="R106" i="88"/>
  <c r="P106" i="88"/>
  <c r="M106" i="88"/>
  <c r="J106" i="88"/>
  <c r="G106" i="88"/>
  <c r="E106" i="88"/>
  <c r="R105" i="88"/>
  <c r="P105" i="88"/>
  <c r="M105" i="88"/>
  <c r="J105" i="88"/>
  <c r="G105" i="88"/>
  <c r="E105" i="88"/>
  <c r="R104" i="88"/>
  <c r="P104" i="88"/>
  <c r="M104" i="88"/>
  <c r="J104" i="88"/>
  <c r="G104" i="88"/>
  <c r="E104" i="88"/>
  <c r="R103" i="88"/>
  <c r="P103" i="88"/>
  <c r="M103" i="88"/>
  <c r="J103" i="88"/>
  <c r="G103" i="88"/>
  <c r="E103" i="88"/>
  <c r="P102" i="88"/>
  <c r="M102" i="88"/>
  <c r="J102" i="88"/>
  <c r="G102" i="88"/>
  <c r="E102" i="88"/>
  <c r="R101" i="88"/>
  <c r="P101" i="88"/>
  <c r="M101" i="88"/>
  <c r="J101" i="88"/>
  <c r="G101" i="88"/>
  <c r="E101" i="88"/>
  <c r="R100" i="88"/>
  <c r="P100" i="88"/>
  <c r="M100" i="88"/>
  <c r="J100" i="88"/>
  <c r="G100" i="88"/>
  <c r="E100" i="88"/>
  <c r="R99" i="88"/>
  <c r="P99" i="88"/>
  <c r="M99" i="88"/>
  <c r="J99" i="88"/>
  <c r="G99" i="88"/>
  <c r="E99" i="88"/>
  <c r="R98" i="88"/>
  <c r="P98" i="88"/>
  <c r="M98" i="88"/>
  <c r="J98" i="88"/>
  <c r="G98" i="88"/>
  <c r="E98" i="88"/>
  <c r="R97" i="88"/>
  <c r="P97" i="88"/>
  <c r="M97" i="88"/>
  <c r="J97" i="88"/>
  <c r="G97" i="88"/>
  <c r="E97" i="88"/>
  <c r="R96" i="88"/>
  <c r="P96" i="88"/>
  <c r="M96" i="88"/>
  <c r="J96" i="88"/>
  <c r="G96" i="88"/>
  <c r="E96" i="88"/>
  <c r="R95" i="88"/>
  <c r="P95" i="88"/>
  <c r="M95" i="88"/>
  <c r="J95" i="88"/>
  <c r="G95" i="88"/>
  <c r="E95" i="88"/>
  <c r="R94" i="88"/>
  <c r="P94" i="88"/>
  <c r="M94" i="88"/>
  <c r="J94" i="88"/>
  <c r="G94" i="88"/>
  <c r="E94" i="88"/>
  <c r="R93" i="88"/>
  <c r="P93" i="88"/>
  <c r="M93" i="88"/>
  <c r="J93" i="88"/>
  <c r="G93" i="88"/>
  <c r="E93" i="88"/>
  <c r="R92" i="88"/>
  <c r="P92" i="88"/>
  <c r="M92" i="88"/>
  <c r="J92" i="88"/>
  <c r="G92" i="88"/>
  <c r="E92" i="88"/>
  <c r="J91" i="88"/>
  <c r="G91" i="88"/>
  <c r="E91" i="88"/>
  <c r="R90" i="88"/>
  <c r="P90" i="88"/>
  <c r="M90" i="88"/>
  <c r="J90" i="88"/>
  <c r="G90" i="88"/>
  <c r="E90" i="88"/>
  <c r="R89" i="88"/>
  <c r="P89" i="88"/>
  <c r="M89" i="88"/>
  <c r="J89" i="88"/>
  <c r="G89" i="88"/>
  <c r="E89" i="88"/>
  <c r="R88" i="88"/>
  <c r="P88" i="88"/>
  <c r="M88" i="88"/>
  <c r="J88" i="88"/>
  <c r="G88" i="88"/>
  <c r="E88" i="88"/>
  <c r="R87" i="88"/>
  <c r="P87" i="88"/>
  <c r="M87" i="88"/>
  <c r="J87" i="88"/>
  <c r="G87" i="88"/>
  <c r="E87" i="88"/>
  <c r="R86" i="88"/>
  <c r="P86" i="88"/>
  <c r="M86" i="88"/>
  <c r="J86" i="88"/>
  <c r="G86" i="88"/>
  <c r="E86" i="88"/>
  <c r="R85" i="88"/>
  <c r="P85" i="88"/>
  <c r="M85" i="88"/>
  <c r="J85" i="88"/>
  <c r="G85" i="88"/>
  <c r="E85" i="88"/>
  <c r="R84" i="88"/>
  <c r="P84" i="88"/>
  <c r="M84" i="88"/>
  <c r="J84" i="88"/>
  <c r="G84" i="88"/>
  <c r="E84" i="88"/>
  <c r="R83" i="88"/>
  <c r="P83" i="88"/>
  <c r="M83" i="88"/>
  <c r="J83" i="88"/>
  <c r="G83" i="88"/>
  <c r="E83" i="88"/>
  <c r="R82" i="88"/>
  <c r="P82" i="88"/>
  <c r="M82" i="88"/>
  <c r="J82" i="88"/>
  <c r="G82" i="88"/>
  <c r="E82" i="88"/>
  <c r="R81" i="88"/>
  <c r="P81" i="88"/>
  <c r="M81" i="88"/>
  <c r="J81" i="88"/>
  <c r="G81" i="88"/>
  <c r="E81" i="88"/>
  <c r="R80" i="88"/>
  <c r="P80" i="88"/>
  <c r="M80" i="88"/>
  <c r="J80" i="88"/>
  <c r="G80" i="88"/>
  <c r="E80" i="88"/>
  <c r="R79" i="88"/>
  <c r="P79" i="88"/>
  <c r="M79" i="88"/>
  <c r="J79" i="88"/>
  <c r="G79" i="88"/>
  <c r="E79" i="88"/>
  <c r="R78" i="88"/>
  <c r="P78" i="88"/>
  <c r="M78" i="88"/>
  <c r="J78" i="88"/>
  <c r="G78" i="88"/>
  <c r="E78" i="88"/>
  <c r="R77" i="88"/>
  <c r="P77" i="88"/>
  <c r="M77" i="88"/>
  <c r="J77" i="88"/>
  <c r="G77" i="88"/>
  <c r="E77" i="88"/>
  <c r="R76" i="88"/>
  <c r="P76" i="88"/>
  <c r="M76" i="88"/>
  <c r="J76" i="88"/>
  <c r="G76" i="88"/>
  <c r="E76" i="88"/>
  <c r="P75" i="88"/>
  <c r="M75" i="88"/>
  <c r="J75" i="88"/>
  <c r="G75" i="88"/>
  <c r="E75" i="88"/>
  <c r="R74" i="88"/>
  <c r="P74" i="88"/>
  <c r="M74" i="88"/>
  <c r="J74" i="88"/>
  <c r="G74" i="88"/>
  <c r="E74" i="88"/>
  <c r="R73" i="88"/>
  <c r="P73" i="88"/>
  <c r="M73" i="88"/>
  <c r="J73" i="88"/>
  <c r="G73" i="88"/>
  <c r="E73" i="88"/>
  <c r="R72" i="88"/>
  <c r="P72" i="88"/>
  <c r="M72" i="88"/>
  <c r="J72" i="88"/>
  <c r="G72" i="88"/>
  <c r="E72" i="88"/>
  <c r="R71" i="88"/>
  <c r="P71" i="88"/>
  <c r="M71" i="88"/>
  <c r="J71" i="88"/>
  <c r="G71" i="88"/>
  <c r="E71" i="88"/>
  <c r="R70" i="88"/>
  <c r="P70" i="88"/>
  <c r="M70" i="88"/>
  <c r="J70" i="88"/>
  <c r="G70" i="88"/>
  <c r="E70" i="88"/>
  <c r="R69" i="88"/>
  <c r="P69" i="88"/>
  <c r="M69" i="88"/>
  <c r="J69" i="88"/>
  <c r="G69" i="88"/>
  <c r="E69" i="88"/>
  <c r="R68" i="88"/>
  <c r="P68" i="88"/>
  <c r="M68" i="88"/>
  <c r="J68" i="88"/>
  <c r="G68" i="88"/>
  <c r="E68" i="88"/>
  <c r="R67" i="88"/>
  <c r="P67" i="88"/>
  <c r="M67" i="88"/>
  <c r="J67" i="88"/>
  <c r="G67" i="88"/>
  <c r="E67" i="88"/>
  <c r="R66" i="88"/>
  <c r="P66" i="88"/>
  <c r="M66" i="88"/>
  <c r="J66" i="88"/>
  <c r="G66" i="88"/>
  <c r="E66" i="88"/>
  <c r="R65" i="88"/>
  <c r="P65" i="88"/>
  <c r="M65" i="88"/>
  <c r="J65" i="88"/>
  <c r="G65" i="88"/>
  <c r="E65" i="88"/>
  <c r="R64" i="88"/>
  <c r="P64" i="88"/>
  <c r="M64" i="88"/>
  <c r="J64" i="88"/>
  <c r="G64" i="88"/>
  <c r="E64" i="88"/>
  <c r="R63" i="88"/>
  <c r="P63" i="88"/>
  <c r="M63" i="88"/>
  <c r="J63" i="88"/>
  <c r="G63" i="88"/>
  <c r="E63" i="88"/>
  <c r="R62" i="88"/>
  <c r="P62" i="88"/>
  <c r="M62" i="88"/>
  <c r="J62" i="88"/>
  <c r="G62" i="88"/>
  <c r="E62" i="88"/>
  <c r="R61" i="88"/>
  <c r="P61" i="88"/>
  <c r="M61" i="88"/>
  <c r="J61" i="88"/>
  <c r="G61" i="88"/>
  <c r="E61" i="88"/>
  <c r="R60" i="88"/>
  <c r="P60" i="88"/>
  <c r="M60" i="88"/>
  <c r="J60" i="88"/>
  <c r="G60" i="88"/>
  <c r="E60" i="88"/>
  <c r="R59" i="88"/>
  <c r="P59" i="88"/>
  <c r="M59" i="88"/>
  <c r="J59" i="88"/>
  <c r="G59" i="88"/>
  <c r="E59" i="88"/>
  <c r="R58" i="88"/>
  <c r="P58" i="88"/>
  <c r="M58" i="88"/>
  <c r="J58" i="88"/>
  <c r="G58" i="88"/>
  <c r="E58" i="88"/>
  <c r="R57" i="88"/>
  <c r="P57" i="88"/>
  <c r="M57" i="88"/>
  <c r="J57" i="88"/>
  <c r="G57" i="88"/>
  <c r="E57" i="88"/>
  <c r="R56" i="88"/>
  <c r="P56" i="88"/>
  <c r="M56" i="88"/>
  <c r="J56" i="88"/>
  <c r="G56" i="88"/>
  <c r="E56" i="88"/>
  <c r="R55" i="88"/>
  <c r="P55" i="88"/>
  <c r="M55" i="88"/>
  <c r="J55" i="88"/>
  <c r="G55" i="88"/>
  <c r="E55" i="88"/>
  <c r="R54" i="88"/>
  <c r="P54" i="88"/>
  <c r="M54" i="88"/>
  <c r="J54" i="88"/>
  <c r="G54" i="88"/>
  <c r="E54" i="88"/>
  <c r="R53" i="88"/>
  <c r="P53" i="88"/>
  <c r="M53" i="88"/>
  <c r="J53" i="88"/>
  <c r="G53" i="88"/>
  <c r="E53" i="88"/>
  <c r="R52" i="88"/>
  <c r="P52" i="88"/>
  <c r="M52" i="88"/>
  <c r="J52" i="88"/>
  <c r="G52" i="88"/>
  <c r="E52" i="88"/>
  <c r="R51" i="88"/>
  <c r="P51" i="88"/>
  <c r="M51" i="88"/>
  <c r="J51" i="88"/>
  <c r="G51" i="88"/>
  <c r="E51" i="88"/>
  <c r="R50" i="88"/>
  <c r="P50" i="88"/>
  <c r="M50" i="88"/>
  <c r="J50" i="88"/>
  <c r="G50" i="88"/>
  <c r="E50" i="88"/>
  <c r="R49" i="88"/>
  <c r="P49" i="88"/>
  <c r="M49" i="88"/>
  <c r="J49" i="88"/>
  <c r="G49" i="88"/>
  <c r="E49" i="88"/>
  <c r="R48" i="88"/>
  <c r="P48" i="88"/>
  <c r="M48" i="88"/>
  <c r="J48" i="88"/>
  <c r="G48" i="88"/>
  <c r="E48" i="88"/>
  <c r="R47" i="88"/>
  <c r="P47" i="88"/>
  <c r="M47" i="88"/>
  <c r="J47" i="88"/>
  <c r="G47" i="88"/>
  <c r="E47" i="88"/>
  <c r="R46" i="88"/>
  <c r="P46" i="88"/>
  <c r="M46" i="88"/>
  <c r="J46" i="88"/>
  <c r="G46" i="88"/>
  <c r="E46" i="88"/>
  <c r="P45" i="88"/>
  <c r="M45" i="88"/>
  <c r="J45" i="88"/>
  <c r="G45" i="88"/>
  <c r="E45" i="88"/>
  <c r="R44" i="88"/>
  <c r="P44" i="88"/>
  <c r="M44" i="88"/>
  <c r="J44" i="88"/>
  <c r="G44" i="88"/>
  <c r="E44" i="88"/>
  <c r="R43" i="88"/>
  <c r="P43" i="88"/>
  <c r="M43" i="88"/>
  <c r="J43" i="88"/>
  <c r="G43" i="88"/>
  <c r="E43" i="88"/>
  <c r="R42" i="88"/>
  <c r="P42" i="88"/>
  <c r="M42" i="88"/>
  <c r="J42" i="88"/>
  <c r="G42" i="88"/>
  <c r="E42" i="88"/>
  <c r="R41" i="88"/>
  <c r="P41" i="88"/>
  <c r="M41" i="88"/>
  <c r="J41" i="88"/>
  <c r="G41" i="88"/>
  <c r="E41" i="88"/>
  <c r="R40" i="88"/>
  <c r="P40" i="88"/>
  <c r="M40" i="88"/>
  <c r="J40" i="88"/>
  <c r="G40" i="88"/>
  <c r="E40" i="88"/>
  <c r="R39" i="88"/>
  <c r="P39" i="88"/>
  <c r="M39" i="88"/>
  <c r="J39" i="88"/>
  <c r="G39" i="88"/>
  <c r="E39" i="88"/>
  <c r="R38" i="88"/>
  <c r="P38" i="88"/>
  <c r="M38" i="88"/>
  <c r="J38" i="88"/>
  <c r="G38" i="88"/>
  <c r="E38" i="88"/>
  <c r="R37" i="88"/>
  <c r="P37" i="88"/>
  <c r="M37" i="88"/>
  <c r="J37" i="88"/>
  <c r="G37" i="88"/>
  <c r="E37" i="88"/>
  <c r="R36" i="88"/>
  <c r="P36" i="88"/>
  <c r="M36" i="88"/>
  <c r="J36" i="88"/>
  <c r="G36" i="88"/>
  <c r="E36" i="88"/>
  <c r="R35" i="88"/>
  <c r="P35" i="88"/>
  <c r="M35" i="88"/>
  <c r="J35" i="88"/>
  <c r="G35" i="88"/>
  <c r="E35" i="88"/>
  <c r="R34" i="88"/>
  <c r="P34" i="88"/>
  <c r="M34" i="88"/>
  <c r="J34" i="88"/>
  <c r="G34" i="88"/>
  <c r="E34" i="88"/>
  <c r="R33" i="88"/>
  <c r="P33" i="88"/>
  <c r="M33" i="88"/>
  <c r="J33" i="88"/>
  <c r="G33" i="88"/>
  <c r="E33" i="88"/>
  <c r="R32" i="88"/>
  <c r="P32" i="88"/>
  <c r="M32" i="88"/>
  <c r="J32" i="88"/>
  <c r="G32" i="88"/>
  <c r="E32" i="88"/>
  <c r="R31" i="88"/>
  <c r="P31" i="88"/>
  <c r="M31" i="88"/>
  <c r="J31" i="88"/>
  <c r="G31" i="88"/>
  <c r="E31" i="88"/>
  <c r="R30" i="88"/>
  <c r="P30" i="88"/>
  <c r="M30" i="88"/>
  <c r="J30" i="88"/>
  <c r="G30" i="88"/>
  <c r="E30" i="88"/>
  <c r="R29" i="88"/>
  <c r="P29" i="88"/>
  <c r="M29" i="88"/>
  <c r="J29" i="88"/>
  <c r="G29" i="88"/>
  <c r="E29" i="88"/>
  <c r="R28" i="88"/>
  <c r="P28" i="88"/>
  <c r="M28" i="88"/>
  <c r="J28" i="88"/>
  <c r="G28" i="88"/>
  <c r="E28" i="88"/>
  <c r="R27" i="88"/>
  <c r="P27" i="88"/>
  <c r="M27" i="88"/>
  <c r="J27" i="88"/>
  <c r="G27" i="88"/>
  <c r="E27" i="88"/>
  <c r="R26" i="88"/>
  <c r="P26" i="88"/>
  <c r="M26" i="88"/>
  <c r="J26" i="88"/>
  <c r="G26" i="88"/>
  <c r="E26" i="88"/>
  <c r="R25" i="88"/>
  <c r="P25" i="88"/>
  <c r="M25" i="88"/>
  <c r="J25" i="88"/>
  <c r="G25" i="88"/>
  <c r="E25" i="88"/>
  <c r="R24" i="88"/>
  <c r="P24" i="88"/>
  <c r="M24" i="88"/>
  <c r="J24" i="88"/>
  <c r="G24" i="88"/>
  <c r="E24" i="88"/>
  <c r="R23" i="88"/>
  <c r="P23" i="88"/>
  <c r="M23" i="88"/>
  <c r="J23" i="88"/>
  <c r="G23" i="88"/>
  <c r="E23" i="88"/>
  <c r="R22" i="88"/>
  <c r="P22" i="88"/>
  <c r="M22" i="88"/>
  <c r="J22" i="88"/>
  <c r="G22" i="88"/>
  <c r="E22" i="88"/>
  <c r="R21" i="88"/>
  <c r="P21" i="88"/>
  <c r="M21" i="88"/>
  <c r="J21" i="88"/>
  <c r="G21" i="88"/>
  <c r="E21" i="88"/>
  <c r="R20" i="88"/>
  <c r="P20" i="88"/>
  <c r="M20" i="88"/>
  <c r="J20" i="88"/>
  <c r="G20" i="88"/>
  <c r="E20" i="88"/>
  <c r="R19" i="88"/>
  <c r="P19" i="88"/>
  <c r="M19" i="88"/>
  <c r="J19" i="88"/>
  <c r="G19" i="88"/>
  <c r="E19" i="88"/>
  <c r="R18" i="88"/>
  <c r="P18" i="88"/>
  <c r="M18" i="88"/>
  <c r="J18" i="88"/>
  <c r="G18" i="88"/>
  <c r="E18" i="88"/>
  <c r="R17" i="88"/>
  <c r="P17" i="88"/>
  <c r="M17" i="88"/>
  <c r="J17" i="88"/>
  <c r="G17" i="88"/>
  <c r="E17" i="88"/>
  <c r="R16" i="88"/>
  <c r="P16" i="88"/>
  <c r="M16" i="88"/>
  <c r="J16" i="88"/>
  <c r="G16" i="88"/>
  <c r="E16" i="88"/>
  <c r="R15" i="88"/>
  <c r="P15" i="88"/>
  <c r="M15" i="88"/>
  <c r="J15" i="88"/>
  <c r="G15" i="88"/>
  <c r="E15" i="88"/>
  <c r="R14" i="88"/>
  <c r="P14" i="88"/>
  <c r="M14" i="88"/>
  <c r="J14" i="88"/>
  <c r="G14" i="88"/>
  <c r="E14" i="88"/>
  <c r="R13" i="88"/>
  <c r="P13" i="88"/>
  <c r="M13" i="88"/>
  <c r="J13" i="88"/>
  <c r="G13" i="88"/>
  <c r="E13" i="88"/>
  <c r="R12" i="88"/>
  <c r="P12" i="88"/>
  <c r="M12" i="88"/>
  <c r="J12" i="88"/>
  <c r="G12" i="88"/>
  <c r="E12" i="88"/>
  <c r="R11" i="88"/>
  <c r="P11" i="88"/>
  <c r="M11" i="88"/>
  <c r="J11" i="88"/>
  <c r="G11" i="88"/>
  <c r="E11" i="88"/>
  <c r="R10" i="88"/>
  <c r="P10" i="88"/>
  <c r="M10" i="88"/>
  <c r="J10" i="88"/>
  <c r="G10" i="88"/>
  <c r="E10" i="88"/>
  <c r="R9" i="88"/>
  <c r="P9" i="88"/>
  <c r="M9" i="88"/>
  <c r="J9" i="88"/>
  <c r="G9" i="88"/>
  <c r="E9" i="88"/>
  <c r="R8" i="88"/>
  <c r="P8" i="88"/>
  <c r="M8" i="88"/>
  <c r="J8" i="88"/>
  <c r="G8" i="88"/>
  <c r="E8" i="88"/>
  <c r="R7" i="88"/>
  <c r="P7" i="88"/>
  <c r="M7" i="88"/>
  <c r="J7" i="88"/>
  <c r="G7" i="88"/>
  <c r="E7" i="88"/>
  <c r="R6" i="88"/>
  <c r="P6" i="88"/>
  <c r="M6" i="88"/>
  <c r="J6" i="88"/>
  <c r="G6" i="88"/>
  <c r="E6" i="88"/>
  <c r="R5" i="88"/>
  <c r="P5" i="88"/>
  <c r="M5" i="88"/>
  <c r="J5" i="88"/>
  <c r="G5" i="88"/>
  <c r="E5" i="88"/>
  <c r="N247" i="87"/>
  <c r="N244" i="87"/>
  <c r="N242" i="87"/>
  <c r="N248" i="87" s="1"/>
  <c r="M241" i="87"/>
  <c r="R240" i="87"/>
  <c r="R239" i="87"/>
  <c r="P239" i="87"/>
  <c r="M239" i="87"/>
  <c r="J239" i="87"/>
  <c r="G239" i="87"/>
  <c r="E239" i="87"/>
  <c r="R238" i="87"/>
  <c r="P238" i="87"/>
  <c r="M238" i="87"/>
  <c r="J238" i="87"/>
  <c r="G238" i="87"/>
  <c r="E238" i="87"/>
  <c r="R237" i="87"/>
  <c r="P237" i="87"/>
  <c r="M237" i="87"/>
  <c r="J237" i="87"/>
  <c r="G237" i="87"/>
  <c r="E237" i="87"/>
  <c r="R236" i="87"/>
  <c r="P236" i="87"/>
  <c r="M236" i="87"/>
  <c r="J236" i="87"/>
  <c r="G236" i="87"/>
  <c r="E236" i="87"/>
  <c r="R235" i="87"/>
  <c r="P235" i="87"/>
  <c r="M235" i="87"/>
  <c r="J235" i="87"/>
  <c r="G235" i="87"/>
  <c r="E235" i="87"/>
  <c r="R234" i="87"/>
  <c r="P234" i="87"/>
  <c r="M234" i="87"/>
  <c r="J234" i="87"/>
  <c r="G234" i="87"/>
  <c r="E234" i="87"/>
  <c r="R233" i="87"/>
  <c r="P233" i="87"/>
  <c r="M233" i="87"/>
  <c r="J233" i="87"/>
  <c r="G233" i="87"/>
  <c r="E233" i="87"/>
  <c r="R232" i="87"/>
  <c r="P232" i="87"/>
  <c r="M232" i="87"/>
  <c r="J232" i="87"/>
  <c r="G232" i="87"/>
  <c r="E232" i="87"/>
  <c r="R231" i="87"/>
  <c r="P231" i="87"/>
  <c r="M231" i="87"/>
  <c r="J231" i="87"/>
  <c r="G231" i="87"/>
  <c r="E231" i="87"/>
  <c r="R230" i="87"/>
  <c r="P230" i="87"/>
  <c r="M230" i="87"/>
  <c r="J230" i="87"/>
  <c r="G230" i="87"/>
  <c r="E230" i="87"/>
  <c r="R229" i="87"/>
  <c r="P229" i="87"/>
  <c r="M229" i="87"/>
  <c r="J229" i="87"/>
  <c r="G229" i="87"/>
  <c r="E229" i="87"/>
  <c r="R228" i="87"/>
  <c r="P228" i="87"/>
  <c r="M228" i="87"/>
  <c r="J228" i="87"/>
  <c r="G228" i="87"/>
  <c r="E228" i="87"/>
  <c r="R227" i="87"/>
  <c r="P227" i="87"/>
  <c r="M227" i="87"/>
  <c r="J227" i="87"/>
  <c r="G227" i="87"/>
  <c r="E227" i="87"/>
  <c r="R226" i="87"/>
  <c r="P226" i="87"/>
  <c r="M226" i="87"/>
  <c r="J226" i="87"/>
  <c r="G226" i="87"/>
  <c r="E226" i="87"/>
  <c r="R225" i="87"/>
  <c r="P225" i="87"/>
  <c r="M225" i="87"/>
  <c r="J225" i="87"/>
  <c r="G225" i="87"/>
  <c r="E225" i="87"/>
  <c r="R224" i="87"/>
  <c r="P224" i="87"/>
  <c r="M224" i="87"/>
  <c r="J224" i="87"/>
  <c r="G224" i="87"/>
  <c r="E224" i="87"/>
  <c r="R223" i="87"/>
  <c r="P223" i="87"/>
  <c r="M223" i="87"/>
  <c r="J223" i="87"/>
  <c r="G223" i="87"/>
  <c r="E223" i="87"/>
  <c r="R222" i="87"/>
  <c r="P222" i="87"/>
  <c r="M222" i="87"/>
  <c r="J222" i="87"/>
  <c r="G222" i="87"/>
  <c r="E222" i="87"/>
  <c r="R221" i="87"/>
  <c r="P221" i="87"/>
  <c r="M221" i="87"/>
  <c r="J221" i="87"/>
  <c r="G221" i="87"/>
  <c r="E221" i="87"/>
  <c r="R220" i="87"/>
  <c r="P220" i="87"/>
  <c r="M220" i="87"/>
  <c r="J220" i="87"/>
  <c r="G220" i="87"/>
  <c r="E220" i="87"/>
  <c r="R219" i="87"/>
  <c r="P219" i="87"/>
  <c r="M219" i="87"/>
  <c r="J219" i="87"/>
  <c r="G219" i="87"/>
  <c r="E219" i="87"/>
  <c r="R218" i="87"/>
  <c r="P218" i="87"/>
  <c r="M218" i="87"/>
  <c r="J218" i="87"/>
  <c r="G218" i="87"/>
  <c r="E218" i="87"/>
  <c r="R217" i="87"/>
  <c r="P217" i="87"/>
  <c r="M217" i="87"/>
  <c r="J217" i="87"/>
  <c r="G217" i="87"/>
  <c r="E217" i="87"/>
  <c r="R216" i="87"/>
  <c r="P216" i="87"/>
  <c r="M216" i="87"/>
  <c r="J216" i="87"/>
  <c r="G216" i="87"/>
  <c r="E216" i="87"/>
  <c r="R215" i="87"/>
  <c r="P215" i="87"/>
  <c r="M215" i="87"/>
  <c r="J215" i="87"/>
  <c r="G215" i="87"/>
  <c r="E215" i="87"/>
  <c r="R214" i="87"/>
  <c r="P214" i="87"/>
  <c r="M214" i="87"/>
  <c r="J214" i="87"/>
  <c r="G214" i="87"/>
  <c r="E214" i="87"/>
  <c r="R213" i="87"/>
  <c r="P213" i="87"/>
  <c r="M213" i="87"/>
  <c r="J213" i="87"/>
  <c r="G213" i="87"/>
  <c r="E213" i="87"/>
  <c r="R212" i="87"/>
  <c r="P212" i="87"/>
  <c r="M212" i="87"/>
  <c r="J212" i="87"/>
  <c r="G212" i="87"/>
  <c r="E212" i="87"/>
  <c r="R211" i="87"/>
  <c r="P211" i="87"/>
  <c r="M211" i="87"/>
  <c r="J211" i="87"/>
  <c r="G211" i="87"/>
  <c r="E211" i="87"/>
  <c r="R210" i="87"/>
  <c r="P210" i="87"/>
  <c r="M210" i="87"/>
  <c r="J210" i="87"/>
  <c r="G210" i="87"/>
  <c r="E210" i="87"/>
  <c r="R209" i="87"/>
  <c r="P209" i="87"/>
  <c r="M209" i="87"/>
  <c r="J209" i="87"/>
  <c r="G209" i="87"/>
  <c r="E209" i="87"/>
  <c r="R208" i="87"/>
  <c r="P208" i="87"/>
  <c r="M208" i="87"/>
  <c r="J208" i="87"/>
  <c r="G208" i="87"/>
  <c r="E208" i="87"/>
  <c r="R207" i="87"/>
  <c r="M207" i="87"/>
  <c r="P207" i="87" s="1"/>
  <c r="J207" i="87"/>
  <c r="G207" i="87"/>
  <c r="E207" i="87"/>
  <c r="R206" i="87"/>
  <c r="P206" i="87"/>
  <c r="M206" i="87"/>
  <c r="J206" i="87"/>
  <c r="G206" i="87"/>
  <c r="E206" i="87"/>
  <c r="R205" i="87"/>
  <c r="P205" i="87"/>
  <c r="M205" i="87"/>
  <c r="J205" i="87"/>
  <c r="G205" i="87"/>
  <c r="E205" i="87"/>
  <c r="R204" i="87"/>
  <c r="P204" i="87"/>
  <c r="M204" i="87"/>
  <c r="J204" i="87"/>
  <c r="G204" i="87"/>
  <c r="E204" i="87"/>
  <c r="R203" i="87"/>
  <c r="M203" i="87"/>
  <c r="P203" i="87" s="1"/>
  <c r="J203" i="87"/>
  <c r="G203" i="87"/>
  <c r="E203" i="87"/>
  <c r="R202" i="87"/>
  <c r="P202" i="87"/>
  <c r="M202" i="87"/>
  <c r="J202" i="87"/>
  <c r="G202" i="87"/>
  <c r="E202" i="87"/>
  <c r="R201" i="87"/>
  <c r="P201" i="87"/>
  <c r="M201" i="87"/>
  <c r="J201" i="87"/>
  <c r="G201" i="87"/>
  <c r="E201" i="87"/>
  <c r="R200" i="87"/>
  <c r="P200" i="87"/>
  <c r="M200" i="87"/>
  <c r="J200" i="87"/>
  <c r="G200" i="87"/>
  <c r="E200" i="87"/>
  <c r="R199" i="87"/>
  <c r="P199" i="87"/>
  <c r="M199" i="87"/>
  <c r="J199" i="87"/>
  <c r="G199" i="87"/>
  <c r="E199" i="87"/>
  <c r="R198" i="87"/>
  <c r="P198" i="87"/>
  <c r="M198" i="87"/>
  <c r="J198" i="87"/>
  <c r="G198" i="87"/>
  <c r="E198" i="87"/>
  <c r="R197" i="87"/>
  <c r="P197" i="87"/>
  <c r="M197" i="87"/>
  <c r="J197" i="87"/>
  <c r="G197" i="87"/>
  <c r="E197" i="87"/>
  <c r="R196" i="87"/>
  <c r="P196" i="87"/>
  <c r="M196" i="87"/>
  <c r="J196" i="87"/>
  <c r="G196" i="87"/>
  <c r="E196" i="87"/>
  <c r="R195" i="87"/>
  <c r="P195" i="87"/>
  <c r="M195" i="87"/>
  <c r="J195" i="87"/>
  <c r="G195" i="87"/>
  <c r="E195" i="87"/>
  <c r="R194" i="87"/>
  <c r="P194" i="87"/>
  <c r="M194" i="87"/>
  <c r="J194" i="87"/>
  <c r="G194" i="87"/>
  <c r="E194" i="87"/>
  <c r="R193" i="87"/>
  <c r="P193" i="87"/>
  <c r="M193" i="87"/>
  <c r="J193" i="87"/>
  <c r="G193" i="87"/>
  <c r="E193" i="87"/>
  <c r="R192" i="87"/>
  <c r="P192" i="87"/>
  <c r="M192" i="87"/>
  <c r="J192" i="87"/>
  <c r="G192" i="87"/>
  <c r="E192" i="87"/>
  <c r="R191" i="87"/>
  <c r="P191" i="87"/>
  <c r="M191" i="87"/>
  <c r="J191" i="87"/>
  <c r="G191" i="87"/>
  <c r="E191" i="87"/>
  <c r="R190" i="87"/>
  <c r="P190" i="87"/>
  <c r="M190" i="87"/>
  <c r="J190" i="87"/>
  <c r="G190" i="87"/>
  <c r="E190" i="87"/>
  <c r="R189" i="87"/>
  <c r="P189" i="87"/>
  <c r="M189" i="87"/>
  <c r="J189" i="87"/>
  <c r="G189" i="87"/>
  <c r="E189" i="87"/>
  <c r="R188" i="87"/>
  <c r="P188" i="87"/>
  <c r="M188" i="87"/>
  <c r="J188" i="87"/>
  <c r="G188" i="87"/>
  <c r="E188" i="87"/>
  <c r="R187" i="87"/>
  <c r="P187" i="87"/>
  <c r="M187" i="87"/>
  <c r="J187" i="87"/>
  <c r="G187" i="87"/>
  <c r="E187" i="87"/>
  <c r="R186" i="87"/>
  <c r="P186" i="87"/>
  <c r="M186" i="87"/>
  <c r="J186" i="87"/>
  <c r="G186" i="87"/>
  <c r="E186" i="87"/>
  <c r="R185" i="87"/>
  <c r="P185" i="87"/>
  <c r="M185" i="87"/>
  <c r="J185" i="87"/>
  <c r="G185" i="87"/>
  <c r="E185" i="87"/>
  <c r="R184" i="87"/>
  <c r="P184" i="87"/>
  <c r="M184" i="87"/>
  <c r="J184" i="87"/>
  <c r="G184" i="87"/>
  <c r="E184" i="87"/>
  <c r="R183" i="87"/>
  <c r="P183" i="87"/>
  <c r="M183" i="87"/>
  <c r="J183" i="87"/>
  <c r="G183" i="87"/>
  <c r="E183" i="87"/>
  <c r="R182" i="87"/>
  <c r="P182" i="87"/>
  <c r="M182" i="87"/>
  <c r="J182" i="87"/>
  <c r="G182" i="87"/>
  <c r="E182" i="87"/>
  <c r="R181" i="87"/>
  <c r="P181" i="87"/>
  <c r="M181" i="87"/>
  <c r="J181" i="87"/>
  <c r="G181" i="87"/>
  <c r="E181" i="87"/>
  <c r="R180" i="87"/>
  <c r="P180" i="87"/>
  <c r="M180" i="87"/>
  <c r="J180" i="87"/>
  <c r="G180" i="87"/>
  <c r="E180" i="87"/>
  <c r="R179" i="87"/>
  <c r="P179" i="87"/>
  <c r="M179" i="87"/>
  <c r="J179" i="87"/>
  <c r="G179" i="87"/>
  <c r="E179" i="87"/>
  <c r="R178" i="87"/>
  <c r="P178" i="87"/>
  <c r="M178" i="87"/>
  <c r="J178" i="87"/>
  <c r="G178" i="87"/>
  <c r="E178" i="87"/>
  <c r="R177" i="87"/>
  <c r="P177" i="87"/>
  <c r="M177" i="87"/>
  <c r="J177" i="87"/>
  <c r="G177" i="87"/>
  <c r="E177" i="87"/>
  <c r="R176" i="87"/>
  <c r="P176" i="87"/>
  <c r="M176" i="87"/>
  <c r="J176" i="87"/>
  <c r="G176" i="87"/>
  <c r="E176" i="87"/>
  <c r="R175" i="87"/>
  <c r="P175" i="87"/>
  <c r="M175" i="87"/>
  <c r="J175" i="87"/>
  <c r="G175" i="87"/>
  <c r="E175" i="87"/>
  <c r="R174" i="87"/>
  <c r="P174" i="87"/>
  <c r="M174" i="87"/>
  <c r="J174" i="87"/>
  <c r="G174" i="87"/>
  <c r="E174" i="87"/>
  <c r="R173" i="87"/>
  <c r="P173" i="87"/>
  <c r="M173" i="87"/>
  <c r="J173" i="87"/>
  <c r="G173" i="87"/>
  <c r="E173" i="87"/>
  <c r="R172" i="87"/>
  <c r="P172" i="87"/>
  <c r="M172" i="87"/>
  <c r="J172" i="87"/>
  <c r="G172" i="87"/>
  <c r="E172" i="87"/>
  <c r="R171" i="87"/>
  <c r="P171" i="87"/>
  <c r="M171" i="87"/>
  <c r="J171" i="87"/>
  <c r="G171" i="87"/>
  <c r="E171" i="87"/>
  <c r="P170" i="87"/>
  <c r="M170" i="87"/>
  <c r="J170" i="87"/>
  <c r="G170" i="87"/>
  <c r="E170" i="87"/>
  <c r="R169" i="87"/>
  <c r="P169" i="87"/>
  <c r="M169" i="87"/>
  <c r="J169" i="87"/>
  <c r="G169" i="87"/>
  <c r="E169" i="87"/>
  <c r="R168" i="87"/>
  <c r="P168" i="87"/>
  <c r="M168" i="87"/>
  <c r="J168" i="87"/>
  <c r="G168" i="87"/>
  <c r="E168" i="87"/>
  <c r="R167" i="87"/>
  <c r="P167" i="87"/>
  <c r="M167" i="87"/>
  <c r="J167" i="87"/>
  <c r="G167" i="87"/>
  <c r="E167" i="87"/>
  <c r="R166" i="87"/>
  <c r="P166" i="87"/>
  <c r="M166" i="87"/>
  <c r="J166" i="87"/>
  <c r="G166" i="87"/>
  <c r="E166" i="87"/>
  <c r="R165" i="87"/>
  <c r="P165" i="87"/>
  <c r="M165" i="87"/>
  <c r="J165" i="87"/>
  <c r="G165" i="87"/>
  <c r="E165" i="87"/>
  <c r="R164" i="87"/>
  <c r="P164" i="87"/>
  <c r="M164" i="87"/>
  <c r="J164" i="87"/>
  <c r="G164" i="87"/>
  <c r="E164" i="87"/>
  <c r="R163" i="87"/>
  <c r="P163" i="87"/>
  <c r="M163" i="87"/>
  <c r="J163" i="87"/>
  <c r="G163" i="87"/>
  <c r="E163" i="87"/>
  <c r="R162" i="87"/>
  <c r="P162" i="87"/>
  <c r="M162" i="87"/>
  <c r="J162" i="87"/>
  <c r="G162" i="87"/>
  <c r="E162" i="87"/>
  <c r="R161" i="87"/>
  <c r="P161" i="87"/>
  <c r="M161" i="87"/>
  <c r="J161" i="87"/>
  <c r="G161" i="87"/>
  <c r="E161" i="87"/>
  <c r="R160" i="87"/>
  <c r="P160" i="87"/>
  <c r="M160" i="87"/>
  <c r="J160" i="87"/>
  <c r="G160" i="87"/>
  <c r="E160" i="87"/>
  <c r="R159" i="87"/>
  <c r="P159" i="87"/>
  <c r="M159" i="87"/>
  <c r="J159" i="87"/>
  <c r="G159" i="87"/>
  <c r="E159" i="87"/>
  <c r="R158" i="87"/>
  <c r="P158" i="87"/>
  <c r="M158" i="87"/>
  <c r="J158" i="87"/>
  <c r="G158" i="87"/>
  <c r="E158" i="87"/>
  <c r="R157" i="87"/>
  <c r="P157" i="87"/>
  <c r="M157" i="87"/>
  <c r="J157" i="87"/>
  <c r="G157" i="87"/>
  <c r="E157" i="87"/>
  <c r="R156" i="87"/>
  <c r="P156" i="87"/>
  <c r="M156" i="87"/>
  <c r="J156" i="87"/>
  <c r="G156" i="87"/>
  <c r="E156" i="87"/>
  <c r="R155" i="87"/>
  <c r="P155" i="87"/>
  <c r="M155" i="87"/>
  <c r="J155" i="87"/>
  <c r="G155" i="87"/>
  <c r="E155" i="87"/>
  <c r="R154" i="87"/>
  <c r="P154" i="87"/>
  <c r="M154" i="87"/>
  <c r="J154" i="87"/>
  <c r="G154" i="87"/>
  <c r="E154" i="87"/>
  <c r="R153" i="87"/>
  <c r="P153" i="87"/>
  <c r="M153" i="87"/>
  <c r="J153" i="87"/>
  <c r="G153" i="87"/>
  <c r="E153" i="87"/>
  <c r="R152" i="87"/>
  <c r="P152" i="87"/>
  <c r="M152" i="87"/>
  <c r="J152" i="87"/>
  <c r="G152" i="87"/>
  <c r="E152" i="87"/>
  <c r="R151" i="87"/>
  <c r="P151" i="87"/>
  <c r="M151" i="87"/>
  <c r="J151" i="87"/>
  <c r="G151" i="87"/>
  <c r="E151" i="87"/>
  <c r="R150" i="87"/>
  <c r="P150" i="87"/>
  <c r="M150" i="87"/>
  <c r="J150" i="87"/>
  <c r="G150" i="87"/>
  <c r="E150" i="87"/>
  <c r="R149" i="87"/>
  <c r="P149" i="87"/>
  <c r="M149" i="87"/>
  <c r="J149" i="87"/>
  <c r="G149" i="87"/>
  <c r="E149" i="87"/>
  <c r="R148" i="87"/>
  <c r="P148" i="87"/>
  <c r="M148" i="87"/>
  <c r="J148" i="87"/>
  <c r="G148" i="87"/>
  <c r="E148" i="87"/>
  <c r="R147" i="87"/>
  <c r="P147" i="87"/>
  <c r="M147" i="87"/>
  <c r="J147" i="87"/>
  <c r="G147" i="87"/>
  <c r="E147" i="87"/>
  <c r="R146" i="87"/>
  <c r="P146" i="87"/>
  <c r="M146" i="87"/>
  <c r="J146" i="87"/>
  <c r="G146" i="87"/>
  <c r="E146" i="87"/>
  <c r="R145" i="87"/>
  <c r="P145" i="87"/>
  <c r="M145" i="87"/>
  <c r="J145" i="87"/>
  <c r="G145" i="87"/>
  <c r="E145" i="87"/>
  <c r="R144" i="87"/>
  <c r="P144" i="87"/>
  <c r="M144" i="87"/>
  <c r="J144" i="87"/>
  <c r="G144" i="87"/>
  <c r="E144" i="87"/>
  <c r="R143" i="87"/>
  <c r="P143" i="87"/>
  <c r="M143" i="87"/>
  <c r="J143" i="87"/>
  <c r="G143" i="87"/>
  <c r="E143" i="87"/>
  <c r="R142" i="87"/>
  <c r="P142" i="87"/>
  <c r="M142" i="87"/>
  <c r="J142" i="87"/>
  <c r="G142" i="87"/>
  <c r="E142" i="87"/>
  <c r="R141" i="87"/>
  <c r="P141" i="87"/>
  <c r="M141" i="87"/>
  <c r="J141" i="87"/>
  <c r="G141" i="87"/>
  <c r="E141" i="87"/>
  <c r="R140" i="87"/>
  <c r="P140" i="87"/>
  <c r="M140" i="87"/>
  <c r="J140" i="87"/>
  <c r="G140" i="87"/>
  <c r="E140" i="87"/>
  <c r="R139" i="87"/>
  <c r="P139" i="87"/>
  <c r="M139" i="87"/>
  <c r="J139" i="87"/>
  <c r="G139" i="87"/>
  <c r="E139" i="87"/>
  <c r="R138" i="87"/>
  <c r="P138" i="87"/>
  <c r="M138" i="87"/>
  <c r="J138" i="87"/>
  <c r="G138" i="87"/>
  <c r="E138" i="87"/>
  <c r="R137" i="87"/>
  <c r="P137" i="87"/>
  <c r="M137" i="87"/>
  <c r="J137" i="87"/>
  <c r="G137" i="87"/>
  <c r="E137" i="87"/>
  <c r="R136" i="87"/>
  <c r="P136" i="87"/>
  <c r="M136" i="87"/>
  <c r="J136" i="87"/>
  <c r="G136" i="87"/>
  <c r="E136" i="87"/>
  <c r="R135" i="87"/>
  <c r="P135" i="87"/>
  <c r="M135" i="87"/>
  <c r="J135" i="87"/>
  <c r="G135" i="87"/>
  <c r="E135" i="87"/>
  <c r="R134" i="87"/>
  <c r="P134" i="87"/>
  <c r="M134" i="87"/>
  <c r="J134" i="87"/>
  <c r="G134" i="87"/>
  <c r="E134" i="87"/>
  <c r="R133" i="87"/>
  <c r="P133" i="87"/>
  <c r="M133" i="87"/>
  <c r="J133" i="87"/>
  <c r="G133" i="87"/>
  <c r="E133" i="87"/>
  <c r="R132" i="87"/>
  <c r="P132" i="87"/>
  <c r="M132" i="87"/>
  <c r="J132" i="87"/>
  <c r="G132" i="87"/>
  <c r="E132" i="87"/>
  <c r="R131" i="87"/>
  <c r="P131" i="87"/>
  <c r="M131" i="87"/>
  <c r="J131" i="87"/>
  <c r="G131" i="87"/>
  <c r="E131" i="87"/>
  <c r="R130" i="87"/>
  <c r="P130" i="87"/>
  <c r="M130" i="87"/>
  <c r="J130" i="87"/>
  <c r="G130" i="87"/>
  <c r="E130" i="87"/>
  <c r="R129" i="87"/>
  <c r="P129" i="87"/>
  <c r="M129" i="87"/>
  <c r="J129" i="87"/>
  <c r="G129" i="87"/>
  <c r="E129" i="87"/>
  <c r="R128" i="87"/>
  <c r="P128" i="87"/>
  <c r="M128" i="87"/>
  <c r="J128" i="87"/>
  <c r="G128" i="87"/>
  <c r="E128" i="87"/>
  <c r="R127" i="87"/>
  <c r="P127" i="87"/>
  <c r="M127" i="87"/>
  <c r="J127" i="87"/>
  <c r="G127" i="87"/>
  <c r="E127" i="87"/>
  <c r="R126" i="87"/>
  <c r="P126" i="87"/>
  <c r="M126" i="87"/>
  <c r="J126" i="87"/>
  <c r="G126" i="87"/>
  <c r="E126" i="87"/>
  <c r="R125" i="87"/>
  <c r="P125" i="87"/>
  <c r="M125" i="87"/>
  <c r="J125" i="87"/>
  <c r="G125" i="87"/>
  <c r="E125" i="87"/>
  <c r="R124" i="87"/>
  <c r="P124" i="87"/>
  <c r="M124" i="87"/>
  <c r="J124" i="87"/>
  <c r="G124" i="87"/>
  <c r="E124" i="87"/>
  <c r="R123" i="87"/>
  <c r="P123" i="87"/>
  <c r="M123" i="87"/>
  <c r="J123" i="87"/>
  <c r="G123" i="87"/>
  <c r="E123" i="87"/>
  <c r="P122" i="87"/>
  <c r="M122" i="87"/>
  <c r="J122" i="87"/>
  <c r="G122" i="87"/>
  <c r="E122" i="87"/>
  <c r="R121" i="87"/>
  <c r="P121" i="87"/>
  <c r="M121" i="87"/>
  <c r="J121" i="87"/>
  <c r="G121" i="87"/>
  <c r="E121" i="87"/>
  <c r="R120" i="87"/>
  <c r="P120" i="87"/>
  <c r="M120" i="87"/>
  <c r="J120" i="87"/>
  <c r="G120" i="87"/>
  <c r="E120" i="87"/>
  <c r="R119" i="87"/>
  <c r="P119" i="87"/>
  <c r="M119" i="87"/>
  <c r="J119" i="87"/>
  <c r="G119" i="87"/>
  <c r="E119" i="87"/>
  <c r="R118" i="87"/>
  <c r="P118" i="87"/>
  <c r="M118" i="87"/>
  <c r="J118" i="87"/>
  <c r="G118" i="87"/>
  <c r="E118" i="87"/>
  <c r="R117" i="87"/>
  <c r="P117" i="87"/>
  <c r="M117" i="87"/>
  <c r="J117" i="87"/>
  <c r="G117" i="87"/>
  <c r="E117" i="87"/>
  <c r="R116" i="87"/>
  <c r="P116" i="87"/>
  <c r="M116" i="87"/>
  <c r="J116" i="87"/>
  <c r="G116" i="87"/>
  <c r="E116" i="87"/>
  <c r="R115" i="87"/>
  <c r="P115" i="87"/>
  <c r="M115" i="87"/>
  <c r="J115" i="87"/>
  <c r="G115" i="87"/>
  <c r="E115" i="87"/>
  <c r="R114" i="87"/>
  <c r="P114" i="87"/>
  <c r="M114" i="87"/>
  <c r="J114" i="87"/>
  <c r="G114" i="87"/>
  <c r="E114" i="87"/>
  <c r="R113" i="87"/>
  <c r="P113" i="87"/>
  <c r="M113" i="87"/>
  <c r="J113" i="87"/>
  <c r="G113" i="87"/>
  <c r="E113" i="87"/>
  <c r="R112" i="87"/>
  <c r="P112" i="87"/>
  <c r="M112" i="87"/>
  <c r="J112" i="87"/>
  <c r="G112" i="87"/>
  <c r="E112" i="87"/>
  <c r="R111" i="87"/>
  <c r="P111" i="87"/>
  <c r="M111" i="87"/>
  <c r="J111" i="87"/>
  <c r="G111" i="87"/>
  <c r="E111" i="87"/>
  <c r="R110" i="87"/>
  <c r="P110" i="87"/>
  <c r="M110" i="87"/>
  <c r="J110" i="87"/>
  <c r="G110" i="87"/>
  <c r="E110" i="87"/>
  <c r="R109" i="87"/>
  <c r="P109" i="87"/>
  <c r="M109" i="87"/>
  <c r="J109" i="87"/>
  <c r="G109" i="87"/>
  <c r="E109" i="87"/>
  <c r="R108" i="87"/>
  <c r="P108" i="87"/>
  <c r="M108" i="87"/>
  <c r="J108" i="87"/>
  <c r="G108" i="87"/>
  <c r="E108" i="87"/>
  <c r="P107" i="87"/>
  <c r="M107" i="87"/>
  <c r="J107" i="87"/>
  <c r="G107" i="87"/>
  <c r="E107" i="87"/>
  <c r="R106" i="87"/>
  <c r="P106" i="87"/>
  <c r="M106" i="87"/>
  <c r="J106" i="87"/>
  <c r="G106" i="87"/>
  <c r="E106" i="87"/>
  <c r="R105" i="87"/>
  <c r="P105" i="87"/>
  <c r="M105" i="87"/>
  <c r="J105" i="87"/>
  <c r="G105" i="87"/>
  <c r="E105" i="87"/>
  <c r="R104" i="87"/>
  <c r="P104" i="87"/>
  <c r="M104" i="87"/>
  <c r="J104" i="87"/>
  <c r="G104" i="87"/>
  <c r="E104" i="87"/>
  <c r="R103" i="87"/>
  <c r="P103" i="87"/>
  <c r="M103" i="87"/>
  <c r="J103" i="87"/>
  <c r="G103" i="87"/>
  <c r="E103" i="87"/>
  <c r="P102" i="87"/>
  <c r="M102" i="87"/>
  <c r="J102" i="87"/>
  <c r="G102" i="87"/>
  <c r="E102" i="87"/>
  <c r="R101" i="87"/>
  <c r="P101" i="87"/>
  <c r="M101" i="87"/>
  <c r="J101" i="87"/>
  <c r="G101" i="87"/>
  <c r="E101" i="87"/>
  <c r="R100" i="87"/>
  <c r="P100" i="87"/>
  <c r="M100" i="87"/>
  <c r="J100" i="87"/>
  <c r="G100" i="87"/>
  <c r="E100" i="87"/>
  <c r="R99" i="87"/>
  <c r="P99" i="87"/>
  <c r="M99" i="87"/>
  <c r="J99" i="87"/>
  <c r="G99" i="87"/>
  <c r="E99" i="87"/>
  <c r="R98" i="87"/>
  <c r="P98" i="87"/>
  <c r="M98" i="87"/>
  <c r="J98" i="87"/>
  <c r="G98" i="87"/>
  <c r="E98" i="87"/>
  <c r="R97" i="87"/>
  <c r="P97" i="87"/>
  <c r="M97" i="87"/>
  <c r="J97" i="87"/>
  <c r="G97" i="87"/>
  <c r="E97" i="87"/>
  <c r="R96" i="87"/>
  <c r="P96" i="87"/>
  <c r="M96" i="87"/>
  <c r="J96" i="87"/>
  <c r="G96" i="87"/>
  <c r="E96" i="87"/>
  <c r="R95" i="87"/>
  <c r="P95" i="87"/>
  <c r="M95" i="87"/>
  <c r="J95" i="87"/>
  <c r="G95" i="87"/>
  <c r="E95" i="87"/>
  <c r="R94" i="87"/>
  <c r="P94" i="87"/>
  <c r="M94" i="87"/>
  <c r="J94" i="87"/>
  <c r="G94" i="87"/>
  <c r="E94" i="87"/>
  <c r="R93" i="87"/>
  <c r="P93" i="87"/>
  <c r="M93" i="87"/>
  <c r="J93" i="87"/>
  <c r="G93" i="87"/>
  <c r="E93" i="87"/>
  <c r="R92" i="87"/>
  <c r="P92" i="87"/>
  <c r="M92" i="87"/>
  <c r="J92" i="87"/>
  <c r="G92" i="87"/>
  <c r="E92" i="87"/>
  <c r="J91" i="87"/>
  <c r="G91" i="87"/>
  <c r="E91" i="87"/>
  <c r="R90" i="87"/>
  <c r="P90" i="87"/>
  <c r="M90" i="87"/>
  <c r="J90" i="87"/>
  <c r="G90" i="87"/>
  <c r="E90" i="87"/>
  <c r="R89" i="87"/>
  <c r="P89" i="87"/>
  <c r="M89" i="87"/>
  <c r="J89" i="87"/>
  <c r="G89" i="87"/>
  <c r="E89" i="87"/>
  <c r="R88" i="87"/>
  <c r="P88" i="87"/>
  <c r="M88" i="87"/>
  <c r="J88" i="87"/>
  <c r="G88" i="87"/>
  <c r="E88" i="87"/>
  <c r="R87" i="87"/>
  <c r="P87" i="87"/>
  <c r="M87" i="87"/>
  <c r="J87" i="87"/>
  <c r="G87" i="87"/>
  <c r="E87" i="87"/>
  <c r="R86" i="87"/>
  <c r="P86" i="87"/>
  <c r="M86" i="87"/>
  <c r="J86" i="87"/>
  <c r="G86" i="87"/>
  <c r="E86" i="87"/>
  <c r="R85" i="87"/>
  <c r="P85" i="87"/>
  <c r="M85" i="87"/>
  <c r="J85" i="87"/>
  <c r="G85" i="87"/>
  <c r="E85" i="87"/>
  <c r="R84" i="87"/>
  <c r="P84" i="87"/>
  <c r="M84" i="87"/>
  <c r="J84" i="87"/>
  <c r="G84" i="87"/>
  <c r="E84" i="87"/>
  <c r="R83" i="87"/>
  <c r="P83" i="87"/>
  <c r="M83" i="87"/>
  <c r="J83" i="87"/>
  <c r="G83" i="87"/>
  <c r="E83" i="87"/>
  <c r="R82" i="87"/>
  <c r="P82" i="87"/>
  <c r="M82" i="87"/>
  <c r="J82" i="87"/>
  <c r="G82" i="87"/>
  <c r="E82" i="87"/>
  <c r="R81" i="87"/>
  <c r="P81" i="87"/>
  <c r="M81" i="87"/>
  <c r="J81" i="87"/>
  <c r="G81" i="87"/>
  <c r="E81" i="87"/>
  <c r="R80" i="87"/>
  <c r="P80" i="87"/>
  <c r="M80" i="87"/>
  <c r="J80" i="87"/>
  <c r="G80" i="87"/>
  <c r="E80" i="87"/>
  <c r="R79" i="87"/>
  <c r="P79" i="87"/>
  <c r="M79" i="87"/>
  <c r="J79" i="87"/>
  <c r="G79" i="87"/>
  <c r="E79" i="87"/>
  <c r="R78" i="87"/>
  <c r="P78" i="87"/>
  <c r="M78" i="87"/>
  <c r="J78" i="87"/>
  <c r="G78" i="87"/>
  <c r="E78" i="87"/>
  <c r="R77" i="87"/>
  <c r="P77" i="87"/>
  <c r="M77" i="87"/>
  <c r="J77" i="87"/>
  <c r="G77" i="87"/>
  <c r="E77" i="87"/>
  <c r="R76" i="87"/>
  <c r="P76" i="87"/>
  <c r="M76" i="87"/>
  <c r="J76" i="87"/>
  <c r="G76" i="87"/>
  <c r="E76" i="87"/>
  <c r="P75" i="87"/>
  <c r="M75" i="87"/>
  <c r="J75" i="87"/>
  <c r="G75" i="87"/>
  <c r="E75" i="87"/>
  <c r="R74" i="87"/>
  <c r="P74" i="87"/>
  <c r="M74" i="87"/>
  <c r="J74" i="87"/>
  <c r="G74" i="87"/>
  <c r="E74" i="87"/>
  <c r="R73" i="87"/>
  <c r="P73" i="87"/>
  <c r="M73" i="87"/>
  <c r="J73" i="87"/>
  <c r="G73" i="87"/>
  <c r="E73" i="87"/>
  <c r="R72" i="87"/>
  <c r="P72" i="87"/>
  <c r="M72" i="87"/>
  <c r="J72" i="87"/>
  <c r="G72" i="87"/>
  <c r="E72" i="87"/>
  <c r="R71" i="87"/>
  <c r="P71" i="87"/>
  <c r="M71" i="87"/>
  <c r="J71" i="87"/>
  <c r="G71" i="87"/>
  <c r="E71" i="87"/>
  <c r="R70" i="87"/>
  <c r="P70" i="87"/>
  <c r="M70" i="87"/>
  <c r="J70" i="87"/>
  <c r="G70" i="87"/>
  <c r="E70" i="87"/>
  <c r="R69" i="87"/>
  <c r="P69" i="87"/>
  <c r="M69" i="87"/>
  <c r="J69" i="87"/>
  <c r="G69" i="87"/>
  <c r="E69" i="87"/>
  <c r="R68" i="87"/>
  <c r="P68" i="87"/>
  <c r="M68" i="87"/>
  <c r="J68" i="87"/>
  <c r="G68" i="87"/>
  <c r="E68" i="87"/>
  <c r="R67" i="87"/>
  <c r="P67" i="87"/>
  <c r="M67" i="87"/>
  <c r="J67" i="87"/>
  <c r="G67" i="87"/>
  <c r="E67" i="87"/>
  <c r="R66" i="87"/>
  <c r="P66" i="87"/>
  <c r="M66" i="87"/>
  <c r="J66" i="87"/>
  <c r="G66" i="87"/>
  <c r="R65" i="87"/>
  <c r="P65" i="87"/>
  <c r="M65" i="87"/>
  <c r="J65" i="87"/>
  <c r="G65" i="87"/>
  <c r="E65" i="87"/>
  <c r="R64" i="87"/>
  <c r="P64" i="87"/>
  <c r="M64" i="87"/>
  <c r="J64" i="87"/>
  <c r="G64" i="87"/>
  <c r="E64" i="87"/>
  <c r="R63" i="87"/>
  <c r="P63" i="87"/>
  <c r="M63" i="87"/>
  <c r="J63" i="87"/>
  <c r="G63" i="87"/>
  <c r="E63" i="87"/>
  <c r="R62" i="87"/>
  <c r="P62" i="87"/>
  <c r="M62" i="87"/>
  <c r="J62" i="87"/>
  <c r="G62" i="87"/>
  <c r="E62" i="87"/>
  <c r="R61" i="87"/>
  <c r="P61" i="87"/>
  <c r="M61" i="87"/>
  <c r="J61" i="87"/>
  <c r="G61" i="87"/>
  <c r="E61" i="87"/>
  <c r="R60" i="87"/>
  <c r="P60" i="87"/>
  <c r="M60" i="87"/>
  <c r="J60" i="87"/>
  <c r="G60" i="87"/>
  <c r="E60" i="87"/>
  <c r="R59" i="87"/>
  <c r="P59" i="87"/>
  <c r="M59" i="87"/>
  <c r="J59" i="87"/>
  <c r="G59" i="87"/>
  <c r="E59" i="87"/>
  <c r="R58" i="87"/>
  <c r="P58" i="87"/>
  <c r="M58" i="87"/>
  <c r="J58" i="87"/>
  <c r="G58" i="87"/>
  <c r="E58" i="87"/>
  <c r="R57" i="87"/>
  <c r="P57" i="87"/>
  <c r="M57" i="87"/>
  <c r="J57" i="87"/>
  <c r="G57" i="87"/>
  <c r="E57" i="87"/>
  <c r="R56" i="87"/>
  <c r="P56" i="87"/>
  <c r="M56" i="87"/>
  <c r="J56" i="87"/>
  <c r="G56" i="87"/>
  <c r="E56" i="87"/>
  <c r="R55" i="87"/>
  <c r="P55" i="87"/>
  <c r="M55" i="87"/>
  <c r="J55" i="87"/>
  <c r="G55" i="87"/>
  <c r="E55" i="87"/>
  <c r="R54" i="87"/>
  <c r="P54" i="87"/>
  <c r="M54" i="87"/>
  <c r="J54" i="87"/>
  <c r="G54" i="87"/>
  <c r="E54" i="87"/>
  <c r="R53" i="87"/>
  <c r="P53" i="87"/>
  <c r="M53" i="87"/>
  <c r="J53" i="87"/>
  <c r="G53" i="87"/>
  <c r="R52" i="87"/>
  <c r="P52" i="87"/>
  <c r="M52" i="87"/>
  <c r="J52" i="87"/>
  <c r="G52" i="87"/>
  <c r="E52" i="87"/>
  <c r="R51" i="87"/>
  <c r="P51" i="87"/>
  <c r="M51" i="87"/>
  <c r="J51" i="87"/>
  <c r="G51" i="87"/>
  <c r="E51" i="87"/>
  <c r="R50" i="87"/>
  <c r="P50" i="87"/>
  <c r="M50" i="87"/>
  <c r="J50" i="87"/>
  <c r="G50" i="87"/>
  <c r="E50" i="87"/>
  <c r="R49" i="87"/>
  <c r="P49" i="87"/>
  <c r="M49" i="87"/>
  <c r="J49" i="87"/>
  <c r="G49" i="87"/>
  <c r="E49" i="87"/>
  <c r="R48" i="87"/>
  <c r="P48" i="87"/>
  <c r="M48" i="87"/>
  <c r="J48" i="87"/>
  <c r="G48" i="87"/>
  <c r="R47" i="87"/>
  <c r="P47" i="87"/>
  <c r="M47" i="87"/>
  <c r="J47" i="87"/>
  <c r="G47" i="87"/>
  <c r="E47" i="87"/>
  <c r="R46" i="87"/>
  <c r="P46" i="87"/>
  <c r="M46" i="87"/>
  <c r="J46" i="87"/>
  <c r="G46" i="87"/>
  <c r="E46" i="87"/>
  <c r="P45" i="87"/>
  <c r="M45" i="87"/>
  <c r="J45" i="87"/>
  <c r="G45" i="87"/>
  <c r="E45" i="87"/>
  <c r="R44" i="87"/>
  <c r="P44" i="87"/>
  <c r="M44" i="87"/>
  <c r="J44" i="87"/>
  <c r="G44" i="87"/>
  <c r="E44" i="87"/>
  <c r="R43" i="87"/>
  <c r="P43" i="87"/>
  <c r="M43" i="87"/>
  <c r="J43" i="87"/>
  <c r="G43" i="87"/>
  <c r="E43" i="87"/>
  <c r="R42" i="87"/>
  <c r="P42" i="87"/>
  <c r="M42" i="87"/>
  <c r="J42" i="87"/>
  <c r="G42" i="87"/>
  <c r="E42" i="87"/>
  <c r="R41" i="87"/>
  <c r="P41" i="87"/>
  <c r="M41" i="87"/>
  <c r="J41" i="87"/>
  <c r="G41" i="87"/>
  <c r="E41" i="87"/>
  <c r="R40" i="87"/>
  <c r="P40" i="87"/>
  <c r="M40" i="87"/>
  <c r="J40" i="87"/>
  <c r="G40" i="87"/>
  <c r="E40" i="87"/>
  <c r="R39" i="87"/>
  <c r="P39" i="87"/>
  <c r="M39" i="87"/>
  <c r="J39" i="87"/>
  <c r="G39" i="87"/>
  <c r="E39" i="87"/>
  <c r="R38" i="87"/>
  <c r="P38" i="87"/>
  <c r="M38" i="87"/>
  <c r="J38" i="87"/>
  <c r="G38" i="87"/>
  <c r="E38" i="87"/>
  <c r="R37" i="87"/>
  <c r="P37" i="87"/>
  <c r="M37" i="87"/>
  <c r="J37" i="87"/>
  <c r="G37" i="87"/>
  <c r="E37" i="87"/>
  <c r="R36" i="87"/>
  <c r="P36" i="87"/>
  <c r="M36" i="87"/>
  <c r="J36" i="87"/>
  <c r="G36" i="87"/>
  <c r="E36" i="87"/>
  <c r="R35" i="87"/>
  <c r="P35" i="87"/>
  <c r="M35" i="87"/>
  <c r="J35" i="87"/>
  <c r="G35" i="87"/>
  <c r="E35" i="87"/>
  <c r="R34" i="87"/>
  <c r="P34" i="87"/>
  <c r="M34" i="87"/>
  <c r="J34" i="87"/>
  <c r="G34" i="87"/>
  <c r="E34" i="87"/>
  <c r="R33" i="87"/>
  <c r="P33" i="87"/>
  <c r="M33" i="87"/>
  <c r="J33" i="87"/>
  <c r="G33" i="87"/>
  <c r="E33" i="87"/>
  <c r="R32" i="87"/>
  <c r="P32" i="87"/>
  <c r="M32" i="87"/>
  <c r="J32" i="87"/>
  <c r="G32" i="87"/>
  <c r="E32" i="87"/>
  <c r="R31" i="87"/>
  <c r="P31" i="87"/>
  <c r="M31" i="87"/>
  <c r="J31" i="87"/>
  <c r="G31" i="87"/>
  <c r="R30" i="87"/>
  <c r="P30" i="87"/>
  <c r="M30" i="87"/>
  <c r="J30" i="87"/>
  <c r="G30" i="87"/>
  <c r="E30" i="87"/>
  <c r="R29" i="87"/>
  <c r="P29" i="87"/>
  <c r="M29" i="87"/>
  <c r="J29" i="87"/>
  <c r="G29" i="87"/>
  <c r="E29" i="87"/>
  <c r="R28" i="87"/>
  <c r="P28" i="87"/>
  <c r="M28" i="87"/>
  <c r="J28" i="87"/>
  <c r="G28" i="87"/>
  <c r="E28" i="87"/>
  <c r="R27" i="87"/>
  <c r="P27" i="87"/>
  <c r="M27" i="87"/>
  <c r="J27" i="87"/>
  <c r="G27" i="87"/>
  <c r="E27" i="87"/>
  <c r="R26" i="87"/>
  <c r="P26" i="87"/>
  <c r="M26" i="87"/>
  <c r="J26" i="87"/>
  <c r="G26" i="87"/>
  <c r="E26" i="87"/>
  <c r="R25" i="87"/>
  <c r="P25" i="87"/>
  <c r="M25" i="87"/>
  <c r="J25" i="87"/>
  <c r="G25" i="87"/>
  <c r="E25" i="87"/>
  <c r="R24" i="87"/>
  <c r="P24" i="87"/>
  <c r="M24" i="87"/>
  <c r="J24" i="87"/>
  <c r="G24" i="87"/>
  <c r="E24" i="87"/>
  <c r="R23" i="87"/>
  <c r="P23" i="87"/>
  <c r="M23" i="87"/>
  <c r="J23" i="87"/>
  <c r="G23" i="87"/>
  <c r="E23" i="87"/>
  <c r="R22" i="87"/>
  <c r="P22" i="87"/>
  <c r="M22" i="87"/>
  <c r="J22" i="87"/>
  <c r="G22" i="87"/>
  <c r="E22" i="87"/>
  <c r="R21" i="87"/>
  <c r="P21" i="87"/>
  <c r="M21" i="87"/>
  <c r="J21" i="87"/>
  <c r="G21" i="87"/>
  <c r="E21" i="87"/>
  <c r="R20" i="87"/>
  <c r="P20" i="87"/>
  <c r="M20" i="87"/>
  <c r="J20" i="87"/>
  <c r="G20" i="87"/>
  <c r="E20" i="87"/>
  <c r="R19" i="87"/>
  <c r="P19" i="87"/>
  <c r="M19" i="87"/>
  <c r="J19" i="87"/>
  <c r="G19" i="87"/>
  <c r="E19" i="87"/>
  <c r="R18" i="87"/>
  <c r="P18" i="87"/>
  <c r="M18" i="87"/>
  <c r="J18" i="87"/>
  <c r="G18" i="87"/>
  <c r="E18" i="87"/>
  <c r="R17" i="87"/>
  <c r="P17" i="87"/>
  <c r="M17" i="87"/>
  <c r="J17" i="87"/>
  <c r="G17" i="87"/>
  <c r="E17" i="87"/>
  <c r="R16" i="87"/>
  <c r="P16" i="87"/>
  <c r="M16" i="87"/>
  <c r="J16" i="87"/>
  <c r="G16" i="87"/>
  <c r="E16" i="87"/>
  <c r="R15" i="87"/>
  <c r="P15" i="87"/>
  <c r="M15" i="87"/>
  <c r="J15" i="87"/>
  <c r="G15" i="87"/>
  <c r="E15" i="87"/>
  <c r="R14" i="87"/>
  <c r="P14" i="87"/>
  <c r="M14" i="87"/>
  <c r="J14" i="87"/>
  <c r="G14" i="87"/>
  <c r="E14" i="87"/>
  <c r="R13" i="87"/>
  <c r="P13" i="87"/>
  <c r="M13" i="87"/>
  <c r="J13" i="87"/>
  <c r="G13" i="87"/>
  <c r="E13" i="87"/>
  <c r="R12" i="87"/>
  <c r="P12" i="87"/>
  <c r="M12" i="87"/>
  <c r="J12" i="87"/>
  <c r="G12" i="87"/>
  <c r="E12" i="87"/>
  <c r="R11" i="87"/>
  <c r="P11" i="87"/>
  <c r="M11" i="87"/>
  <c r="J11" i="87"/>
  <c r="G11" i="87"/>
  <c r="E11" i="87"/>
  <c r="R10" i="87"/>
  <c r="P10" i="87"/>
  <c r="M10" i="87"/>
  <c r="J10" i="87"/>
  <c r="G10" i="87"/>
  <c r="E10" i="87"/>
  <c r="R9" i="87"/>
  <c r="P9" i="87"/>
  <c r="M9" i="87"/>
  <c r="J9" i="87"/>
  <c r="G9" i="87"/>
  <c r="E9" i="87"/>
  <c r="R8" i="87"/>
  <c r="P8" i="87"/>
  <c r="M8" i="87"/>
  <c r="J8" i="87"/>
  <c r="G8" i="87"/>
  <c r="E8" i="87"/>
  <c r="R7" i="87"/>
  <c r="P7" i="87"/>
  <c r="M7" i="87"/>
  <c r="J7" i="87"/>
  <c r="G7" i="87"/>
  <c r="E7" i="87"/>
  <c r="R6" i="87"/>
  <c r="P6" i="87"/>
  <c r="M6" i="87"/>
  <c r="J6" i="87"/>
  <c r="G6" i="87"/>
  <c r="E6" i="87"/>
  <c r="R5" i="87"/>
  <c r="P5" i="87"/>
  <c r="M5" i="87"/>
  <c r="J5" i="87"/>
  <c r="G5" i="87"/>
  <c r="E5" i="87"/>
  <c r="N247" i="86"/>
  <c r="N244" i="86"/>
  <c r="M241" i="86"/>
  <c r="R240" i="86"/>
  <c r="R239" i="86"/>
  <c r="P239" i="86"/>
  <c r="M239" i="86"/>
  <c r="J239" i="86"/>
  <c r="G239" i="86"/>
  <c r="E239" i="86"/>
  <c r="R238" i="86"/>
  <c r="M238" i="86"/>
  <c r="N242" i="86" s="1"/>
  <c r="J238" i="86"/>
  <c r="G238" i="86"/>
  <c r="E238" i="86"/>
  <c r="R237" i="86"/>
  <c r="P237" i="86"/>
  <c r="M237" i="86"/>
  <c r="J237" i="86"/>
  <c r="G237" i="86"/>
  <c r="E237" i="86"/>
  <c r="R236" i="86"/>
  <c r="P236" i="86"/>
  <c r="M236" i="86"/>
  <c r="J236" i="86"/>
  <c r="G236" i="86"/>
  <c r="E236" i="86"/>
  <c r="R235" i="86"/>
  <c r="P235" i="86"/>
  <c r="M235" i="86"/>
  <c r="J235" i="86"/>
  <c r="G235" i="86"/>
  <c r="E235" i="86"/>
  <c r="R234" i="86"/>
  <c r="P234" i="86"/>
  <c r="M234" i="86"/>
  <c r="J234" i="86"/>
  <c r="G234" i="86"/>
  <c r="E234" i="86"/>
  <c r="R233" i="86"/>
  <c r="P233" i="86"/>
  <c r="M233" i="86"/>
  <c r="J233" i="86"/>
  <c r="G233" i="86"/>
  <c r="E233" i="86"/>
  <c r="R232" i="86"/>
  <c r="P232" i="86"/>
  <c r="M232" i="86"/>
  <c r="J232" i="86"/>
  <c r="G232" i="86"/>
  <c r="E232" i="86"/>
  <c r="R231" i="86"/>
  <c r="P231" i="86"/>
  <c r="M231" i="86"/>
  <c r="J231" i="86"/>
  <c r="G231" i="86"/>
  <c r="E231" i="86"/>
  <c r="R230" i="86"/>
  <c r="P230" i="86"/>
  <c r="M230" i="86"/>
  <c r="J230" i="86"/>
  <c r="G230" i="86"/>
  <c r="E230" i="86"/>
  <c r="R229" i="86"/>
  <c r="P229" i="86"/>
  <c r="M229" i="86"/>
  <c r="J229" i="86"/>
  <c r="G229" i="86"/>
  <c r="E229" i="86"/>
  <c r="R228" i="86"/>
  <c r="P228" i="86"/>
  <c r="M228" i="86"/>
  <c r="J228" i="86"/>
  <c r="G228" i="86"/>
  <c r="E228" i="86"/>
  <c r="R227" i="86"/>
  <c r="P227" i="86"/>
  <c r="M227" i="86"/>
  <c r="J227" i="86"/>
  <c r="G227" i="86"/>
  <c r="E227" i="86"/>
  <c r="R226" i="86"/>
  <c r="P226" i="86"/>
  <c r="M226" i="86"/>
  <c r="J226" i="86"/>
  <c r="G226" i="86"/>
  <c r="E226" i="86"/>
  <c r="R225" i="86"/>
  <c r="P225" i="86"/>
  <c r="M225" i="86"/>
  <c r="J225" i="86"/>
  <c r="G225" i="86"/>
  <c r="E225" i="86"/>
  <c r="R224" i="86"/>
  <c r="P224" i="86"/>
  <c r="M224" i="86"/>
  <c r="J224" i="86"/>
  <c r="G224" i="86"/>
  <c r="E224" i="86"/>
  <c r="R223" i="86"/>
  <c r="P223" i="86"/>
  <c r="M223" i="86"/>
  <c r="J223" i="86"/>
  <c r="G223" i="86"/>
  <c r="E223" i="86"/>
  <c r="R222" i="86"/>
  <c r="P222" i="86"/>
  <c r="M222" i="86"/>
  <c r="J222" i="86"/>
  <c r="G222" i="86"/>
  <c r="E222" i="86"/>
  <c r="R221" i="86"/>
  <c r="P221" i="86"/>
  <c r="M221" i="86"/>
  <c r="J221" i="86"/>
  <c r="G221" i="86"/>
  <c r="E221" i="86"/>
  <c r="R220" i="86"/>
  <c r="P220" i="86"/>
  <c r="M220" i="86"/>
  <c r="J220" i="86"/>
  <c r="G220" i="86"/>
  <c r="E220" i="86"/>
  <c r="R219" i="86"/>
  <c r="P219" i="86"/>
  <c r="M219" i="86"/>
  <c r="J219" i="86"/>
  <c r="G219" i="86"/>
  <c r="E219" i="86"/>
  <c r="R218" i="86"/>
  <c r="P218" i="86"/>
  <c r="M218" i="86"/>
  <c r="J218" i="86"/>
  <c r="G218" i="86"/>
  <c r="E218" i="86"/>
  <c r="R217" i="86"/>
  <c r="P217" i="86"/>
  <c r="M217" i="86"/>
  <c r="J217" i="86"/>
  <c r="G217" i="86"/>
  <c r="E217" i="86"/>
  <c r="R216" i="86"/>
  <c r="P216" i="86"/>
  <c r="M216" i="86"/>
  <c r="J216" i="86"/>
  <c r="G216" i="86"/>
  <c r="E216" i="86"/>
  <c r="R215" i="86"/>
  <c r="P215" i="86"/>
  <c r="M215" i="86"/>
  <c r="J215" i="86"/>
  <c r="G215" i="86"/>
  <c r="E215" i="86"/>
  <c r="R214" i="86"/>
  <c r="P214" i="86"/>
  <c r="M214" i="86"/>
  <c r="J214" i="86"/>
  <c r="G214" i="86"/>
  <c r="E214" i="86"/>
  <c r="R213" i="86"/>
  <c r="P213" i="86"/>
  <c r="M213" i="86"/>
  <c r="J213" i="86"/>
  <c r="G213" i="86"/>
  <c r="E213" i="86"/>
  <c r="R212" i="86"/>
  <c r="P212" i="86"/>
  <c r="M212" i="86"/>
  <c r="J212" i="86"/>
  <c r="G212" i="86"/>
  <c r="E212" i="86"/>
  <c r="R211" i="86"/>
  <c r="P211" i="86"/>
  <c r="M211" i="86"/>
  <c r="J211" i="86"/>
  <c r="G211" i="86"/>
  <c r="E211" i="86"/>
  <c r="R210" i="86"/>
  <c r="P210" i="86"/>
  <c r="M210" i="86"/>
  <c r="J210" i="86"/>
  <c r="G210" i="86"/>
  <c r="E210" i="86"/>
  <c r="R209" i="86"/>
  <c r="P209" i="86"/>
  <c r="M209" i="86"/>
  <c r="J209" i="86"/>
  <c r="G209" i="86"/>
  <c r="E209" i="86"/>
  <c r="R208" i="86"/>
  <c r="P208" i="86"/>
  <c r="M208" i="86"/>
  <c r="J208" i="86"/>
  <c r="G208" i="86"/>
  <c r="E208" i="86"/>
  <c r="R207" i="86"/>
  <c r="M207" i="86"/>
  <c r="P207" i="86" s="1"/>
  <c r="J207" i="86"/>
  <c r="G207" i="86"/>
  <c r="E207" i="86"/>
  <c r="R206" i="86"/>
  <c r="P206" i="86"/>
  <c r="M206" i="86"/>
  <c r="J206" i="86"/>
  <c r="G206" i="86"/>
  <c r="E206" i="86"/>
  <c r="R205" i="86"/>
  <c r="P205" i="86"/>
  <c r="M205" i="86"/>
  <c r="J205" i="86"/>
  <c r="G205" i="86"/>
  <c r="E205" i="86"/>
  <c r="R204" i="86"/>
  <c r="P204" i="86"/>
  <c r="M204" i="86"/>
  <c r="J204" i="86"/>
  <c r="G204" i="86"/>
  <c r="E204" i="86"/>
  <c r="R203" i="86"/>
  <c r="P203" i="86"/>
  <c r="M203" i="86"/>
  <c r="J203" i="86"/>
  <c r="G203" i="86"/>
  <c r="E203" i="86"/>
  <c r="R202" i="86"/>
  <c r="P202" i="86"/>
  <c r="M202" i="86"/>
  <c r="J202" i="86"/>
  <c r="G202" i="86"/>
  <c r="E202" i="86"/>
  <c r="R201" i="86"/>
  <c r="P201" i="86"/>
  <c r="M201" i="86"/>
  <c r="J201" i="86"/>
  <c r="G201" i="86"/>
  <c r="E201" i="86"/>
  <c r="R200" i="86"/>
  <c r="P200" i="86"/>
  <c r="M200" i="86"/>
  <c r="J200" i="86"/>
  <c r="G200" i="86"/>
  <c r="E200" i="86"/>
  <c r="R199" i="86"/>
  <c r="P199" i="86"/>
  <c r="M199" i="86"/>
  <c r="J199" i="86"/>
  <c r="G199" i="86"/>
  <c r="E199" i="86"/>
  <c r="R198" i="86"/>
  <c r="P198" i="86"/>
  <c r="M198" i="86"/>
  <c r="J198" i="86"/>
  <c r="G198" i="86"/>
  <c r="E198" i="86"/>
  <c r="R197" i="86"/>
  <c r="P197" i="86"/>
  <c r="M197" i="86"/>
  <c r="J197" i="86"/>
  <c r="G197" i="86"/>
  <c r="E197" i="86"/>
  <c r="R196" i="86"/>
  <c r="P196" i="86"/>
  <c r="M196" i="86"/>
  <c r="J196" i="86"/>
  <c r="G196" i="86"/>
  <c r="E196" i="86"/>
  <c r="R195" i="86"/>
  <c r="P195" i="86"/>
  <c r="M195" i="86"/>
  <c r="J195" i="86"/>
  <c r="G195" i="86"/>
  <c r="E195" i="86"/>
  <c r="R194" i="86"/>
  <c r="P194" i="86"/>
  <c r="M194" i="86"/>
  <c r="J194" i="86"/>
  <c r="G194" i="86"/>
  <c r="E194" i="86"/>
  <c r="R193" i="86"/>
  <c r="P193" i="86"/>
  <c r="M193" i="86"/>
  <c r="J193" i="86"/>
  <c r="G193" i="86"/>
  <c r="E193" i="86"/>
  <c r="R192" i="86"/>
  <c r="P192" i="86"/>
  <c r="M192" i="86"/>
  <c r="J192" i="86"/>
  <c r="G192" i="86"/>
  <c r="E192" i="86"/>
  <c r="R191" i="86"/>
  <c r="P191" i="86"/>
  <c r="M191" i="86"/>
  <c r="J191" i="86"/>
  <c r="G191" i="86"/>
  <c r="E191" i="86"/>
  <c r="R190" i="86"/>
  <c r="P190" i="86"/>
  <c r="M190" i="86"/>
  <c r="J190" i="86"/>
  <c r="G190" i="86"/>
  <c r="E190" i="86"/>
  <c r="R189" i="86"/>
  <c r="P189" i="86"/>
  <c r="M189" i="86"/>
  <c r="J189" i="86"/>
  <c r="G189" i="86"/>
  <c r="E189" i="86"/>
  <c r="R188" i="86"/>
  <c r="P188" i="86"/>
  <c r="M188" i="86"/>
  <c r="J188" i="86"/>
  <c r="G188" i="86"/>
  <c r="E188" i="86"/>
  <c r="R187" i="86"/>
  <c r="P187" i="86"/>
  <c r="M187" i="86"/>
  <c r="J187" i="86"/>
  <c r="G187" i="86"/>
  <c r="E187" i="86"/>
  <c r="R186" i="86"/>
  <c r="P186" i="86"/>
  <c r="M186" i="86"/>
  <c r="J186" i="86"/>
  <c r="G186" i="86"/>
  <c r="E186" i="86"/>
  <c r="R185" i="86"/>
  <c r="P185" i="86"/>
  <c r="M185" i="86"/>
  <c r="J185" i="86"/>
  <c r="G185" i="86"/>
  <c r="E185" i="86"/>
  <c r="R184" i="86"/>
  <c r="P184" i="86"/>
  <c r="M184" i="86"/>
  <c r="J184" i="86"/>
  <c r="G184" i="86"/>
  <c r="E184" i="86"/>
  <c r="R183" i="86"/>
  <c r="P183" i="86"/>
  <c r="M183" i="86"/>
  <c r="J183" i="86"/>
  <c r="G183" i="86"/>
  <c r="E183" i="86"/>
  <c r="R182" i="86"/>
  <c r="P182" i="86"/>
  <c r="M182" i="86"/>
  <c r="J182" i="86"/>
  <c r="G182" i="86"/>
  <c r="E182" i="86"/>
  <c r="R181" i="86"/>
  <c r="P181" i="86"/>
  <c r="M181" i="86"/>
  <c r="J181" i="86"/>
  <c r="G181" i="86"/>
  <c r="E181" i="86"/>
  <c r="R180" i="86"/>
  <c r="P180" i="86"/>
  <c r="M180" i="86"/>
  <c r="J180" i="86"/>
  <c r="G180" i="86"/>
  <c r="E180" i="86"/>
  <c r="R179" i="86"/>
  <c r="P179" i="86"/>
  <c r="M179" i="86"/>
  <c r="J179" i="86"/>
  <c r="G179" i="86"/>
  <c r="E179" i="86"/>
  <c r="R178" i="86"/>
  <c r="P178" i="86"/>
  <c r="M178" i="86"/>
  <c r="J178" i="86"/>
  <c r="G178" i="86"/>
  <c r="E178" i="86"/>
  <c r="R177" i="86"/>
  <c r="P177" i="86"/>
  <c r="M177" i="86"/>
  <c r="J177" i="86"/>
  <c r="G177" i="86"/>
  <c r="E177" i="86"/>
  <c r="R176" i="86"/>
  <c r="P176" i="86"/>
  <c r="M176" i="86"/>
  <c r="J176" i="86"/>
  <c r="G176" i="86"/>
  <c r="E176" i="86"/>
  <c r="R175" i="86"/>
  <c r="P175" i="86"/>
  <c r="M175" i="86"/>
  <c r="J175" i="86"/>
  <c r="G175" i="86"/>
  <c r="E175" i="86"/>
  <c r="R174" i="86"/>
  <c r="P174" i="86"/>
  <c r="M174" i="86"/>
  <c r="J174" i="86"/>
  <c r="G174" i="86"/>
  <c r="E174" i="86"/>
  <c r="R173" i="86"/>
  <c r="P173" i="86"/>
  <c r="M173" i="86"/>
  <c r="J173" i="86"/>
  <c r="G173" i="86"/>
  <c r="E173" i="86"/>
  <c r="R172" i="86"/>
  <c r="P172" i="86"/>
  <c r="M172" i="86"/>
  <c r="J172" i="86"/>
  <c r="G172" i="86"/>
  <c r="E172" i="86"/>
  <c r="R171" i="86"/>
  <c r="P171" i="86"/>
  <c r="M171" i="86"/>
  <c r="J171" i="86"/>
  <c r="G171" i="86"/>
  <c r="E171" i="86"/>
  <c r="P170" i="86"/>
  <c r="M170" i="86"/>
  <c r="J170" i="86"/>
  <c r="G170" i="86"/>
  <c r="E170" i="86"/>
  <c r="R169" i="86"/>
  <c r="P169" i="86"/>
  <c r="M169" i="86"/>
  <c r="J169" i="86"/>
  <c r="G169" i="86"/>
  <c r="E169" i="86"/>
  <c r="R168" i="86"/>
  <c r="P168" i="86"/>
  <c r="M168" i="86"/>
  <c r="J168" i="86"/>
  <c r="G168" i="86"/>
  <c r="E168" i="86"/>
  <c r="R167" i="86"/>
  <c r="P167" i="86"/>
  <c r="M167" i="86"/>
  <c r="J167" i="86"/>
  <c r="G167" i="86"/>
  <c r="E167" i="86"/>
  <c r="R166" i="86"/>
  <c r="P166" i="86"/>
  <c r="M166" i="86"/>
  <c r="J166" i="86"/>
  <c r="G166" i="86"/>
  <c r="E166" i="86"/>
  <c r="R165" i="86"/>
  <c r="P165" i="86"/>
  <c r="M165" i="86"/>
  <c r="J165" i="86"/>
  <c r="G165" i="86"/>
  <c r="E165" i="86"/>
  <c r="R164" i="86"/>
  <c r="P164" i="86"/>
  <c r="M164" i="86"/>
  <c r="J164" i="86"/>
  <c r="G164" i="86"/>
  <c r="E164" i="86"/>
  <c r="R163" i="86"/>
  <c r="P163" i="86"/>
  <c r="M163" i="86"/>
  <c r="J163" i="86"/>
  <c r="G163" i="86"/>
  <c r="E163" i="86"/>
  <c r="R162" i="86"/>
  <c r="P162" i="86"/>
  <c r="M162" i="86"/>
  <c r="J162" i="86"/>
  <c r="G162" i="86"/>
  <c r="E162" i="86"/>
  <c r="R161" i="86"/>
  <c r="P161" i="86"/>
  <c r="M161" i="86"/>
  <c r="J161" i="86"/>
  <c r="G161" i="86"/>
  <c r="E161" i="86"/>
  <c r="R160" i="86"/>
  <c r="P160" i="86"/>
  <c r="M160" i="86"/>
  <c r="J160" i="86"/>
  <c r="G160" i="86"/>
  <c r="E160" i="86"/>
  <c r="R159" i="86"/>
  <c r="P159" i="86"/>
  <c r="M159" i="86"/>
  <c r="J159" i="86"/>
  <c r="G159" i="86"/>
  <c r="E159" i="86"/>
  <c r="R158" i="86"/>
  <c r="P158" i="86"/>
  <c r="M158" i="86"/>
  <c r="J158" i="86"/>
  <c r="G158" i="86"/>
  <c r="E158" i="86"/>
  <c r="R157" i="86"/>
  <c r="P157" i="86"/>
  <c r="M157" i="86"/>
  <c r="J157" i="86"/>
  <c r="G157" i="86"/>
  <c r="E157" i="86"/>
  <c r="R156" i="86"/>
  <c r="P156" i="86"/>
  <c r="M156" i="86"/>
  <c r="J156" i="86"/>
  <c r="G156" i="86"/>
  <c r="E156" i="86"/>
  <c r="R155" i="86"/>
  <c r="P155" i="86"/>
  <c r="M155" i="86"/>
  <c r="J155" i="86"/>
  <c r="G155" i="86"/>
  <c r="E155" i="86"/>
  <c r="R154" i="86"/>
  <c r="P154" i="86"/>
  <c r="M154" i="86"/>
  <c r="J154" i="86"/>
  <c r="G154" i="86"/>
  <c r="E154" i="86"/>
  <c r="R153" i="86"/>
  <c r="P153" i="86"/>
  <c r="M153" i="86"/>
  <c r="J153" i="86"/>
  <c r="G153" i="86"/>
  <c r="E153" i="86"/>
  <c r="R152" i="86"/>
  <c r="P152" i="86"/>
  <c r="M152" i="86"/>
  <c r="J152" i="86"/>
  <c r="G152" i="86"/>
  <c r="E152" i="86"/>
  <c r="R151" i="86"/>
  <c r="P151" i="86"/>
  <c r="M151" i="86"/>
  <c r="J151" i="86"/>
  <c r="G151" i="86"/>
  <c r="E151" i="86"/>
  <c r="R150" i="86"/>
  <c r="P150" i="86"/>
  <c r="M150" i="86"/>
  <c r="J150" i="86"/>
  <c r="G150" i="86"/>
  <c r="E150" i="86"/>
  <c r="R149" i="86"/>
  <c r="P149" i="86"/>
  <c r="M149" i="86"/>
  <c r="J149" i="86"/>
  <c r="G149" i="86"/>
  <c r="E149" i="86"/>
  <c r="R148" i="86"/>
  <c r="P148" i="86"/>
  <c r="M148" i="86"/>
  <c r="J148" i="86"/>
  <c r="G148" i="86"/>
  <c r="E148" i="86"/>
  <c r="R147" i="86"/>
  <c r="P147" i="86"/>
  <c r="M147" i="86"/>
  <c r="J147" i="86"/>
  <c r="G147" i="86"/>
  <c r="E147" i="86"/>
  <c r="R146" i="86"/>
  <c r="P146" i="86"/>
  <c r="M146" i="86"/>
  <c r="J146" i="86"/>
  <c r="G146" i="86"/>
  <c r="E146" i="86"/>
  <c r="R145" i="86"/>
  <c r="P145" i="86"/>
  <c r="M145" i="86"/>
  <c r="J145" i="86"/>
  <c r="G145" i="86"/>
  <c r="E145" i="86"/>
  <c r="R144" i="86"/>
  <c r="P144" i="86"/>
  <c r="M144" i="86"/>
  <c r="J144" i="86"/>
  <c r="G144" i="86"/>
  <c r="E144" i="86"/>
  <c r="R143" i="86"/>
  <c r="P143" i="86"/>
  <c r="M143" i="86"/>
  <c r="J143" i="86"/>
  <c r="G143" i="86"/>
  <c r="E143" i="86"/>
  <c r="R142" i="86"/>
  <c r="P142" i="86"/>
  <c r="M142" i="86"/>
  <c r="J142" i="86"/>
  <c r="G142" i="86"/>
  <c r="E142" i="86"/>
  <c r="R141" i="86"/>
  <c r="P141" i="86"/>
  <c r="M141" i="86"/>
  <c r="J141" i="86"/>
  <c r="G141" i="86"/>
  <c r="E141" i="86"/>
  <c r="R140" i="86"/>
  <c r="P140" i="86"/>
  <c r="M140" i="86"/>
  <c r="J140" i="86"/>
  <c r="G140" i="86"/>
  <c r="E140" i="86"/>
  <c r="R139" i="86"/>
  <c r="P139" i="86"/>
  <c r="M139" i="86"/>
  <c r="J139" i="86"/>
  <c r="G139" i="86"/>
  <c r="E139" i="86"/>
  <c r="R138" i="86"/>
  <c r="P138" i="86"/>
  <c r="M138" i="86"/>
  <c r="J138" i="86"/>
  <c r="G138" i="86"/>
  <c r="E138" i="86"/>
  <c r="R137" i="86"/>
  <c r="P137" i="86"/>
  <c r="M137" i="86"/>
  <c r="J137" i="86"/>
  <c r="G137" i="86"/>
  <c r="E137" i="86"/>
  <c r="R136" i="86"/>
  <c r="P136" i="86"/>
  <c r="M136" i="86"/>
  <c r="J136" i="86"/>
  <c r="G136" i="86"/>
  <c r="E136" i="86"/>
  <c r="R135" i="86"/>
  <c r="P135" i="86"/>
  <c r="M135" i="86"/>
  <c r="J135" i="86"/>
  <c r="G135" i="86"/>
  <c r="E135" i="86"/>
  <c r="R134" i="86"/>
  <c r="P134" i="86"/>
  <c r="M134" i="86"/>
  <c r="J134" i="86"/>
  <c r="G134" i="86"/>
  <c r="E134" i="86"/>
  <c r="R133" i="86"/>
  <c r="P133" i="86"/>
  <c r="M133" i="86"/>
  <c r="J133" i="86"/>
  <c r="G133" i="86"/>
  <c r="E133" i="86"/>
  <c r="R132" i="86"/>
  <c r="P132" i="86"/>
  <c r="M132" i="86"/>
  <c r="J132" i="86"/>
  <c r="G132" i="86"/>
  <c r="E132" i="86"/>
  <c r="R131" i="86"/>
  <c r="P131" i="86"/>
  <c r="M131" i="86"/>
  <c r="J131" i="86"/>
  <c r="G131" i="86"/>
  <c r="E131" i="86"/>
  <c r="R130" i="86"/>
  <c r="P130" i="86"/>
  <c r="M130" i="86"/>
  <c r="J130" i="86"/>
  <c r="G130" i="86"/>
  <c r="E130" i="86"/>
  <c r="R129" i="86"/>
  <c r="P129" i="86"/>
  <c r="M129" i="86"/>
  <c r="J129" i="86"/>
  <c r="G129" i="86"/>
  <c r="E129" i="86"/>
  <c r="R128" i="86"/>
  <c r="P128" i="86"/>
  <c r="M128" i="86"/>
  <c r="J128" i="86"/>
  <c r="G128" i="86"/>
  <c r="E128" i="86"/>
  <c r="R127" i="86"/>
  <c r="P127" i="86"/>
  <c r="M127" i="86"/>
  <c r="J127" i="86"/>
  <c r="G127" i="86"/>
  <c r="E127" i="86"/>
  <c r="R126" i="86"/>
  <c r="P126" i="86"/>
  <c r="M126" i="86"/>
  <c r="J126" i="86"/>
  <c r="G126" i="86"/>
  <c r="R125" i="86"/>
  <c r="P125" i="86"/>
  <c r="M125" i="86"/>
  <c r="J125" i="86"/>
  <c r="G125" i="86"/>
  <c r="E125" i="86"/>
  <c r="R124" i="86"/>
  <c r="P124" i="86"/>
  <c r="M124" i="86"/>
  <c r="J124" i="86"/>
  <c r="G124" i="86"/>
  <c r="E124" i="86"/>
  <c r="R123" i="86"/>
  <c r="P123" i="86"/>
  <c r="M123" i="86"/>
  <c r="J123" i="86"/>
  <c r="G123" i="86"/>
  <c r="E123" i="86"/>
  <c r="P122" i="86"/>
  <c r="M122" i="86"/>
  <c r="J122" i="86"/>
  <c r="G122" i="86"/>
  <c r="E122" i="86"/>
  <c r="R121" i="86"/>
  <c r="P121" i="86"/>
  <c r="M121" i="86"/>
  <c r="J121" i="86"/>
  <c r="G121" i="86"/>
  <c r="E121" i="86"/>
  <c r="R120" i="86"/>
  <c r="P120" i="86"/>
  <c r="M120" i="86"/>
  <c r="J120" i="86"/>
  <c r="G120" i="86"/>
  <c r="E120" i="86"/>
  <c r="R119" i="86"/>
  <c r="P119" i="86"/>
  <c r="M119" i="86"/>
  <c r="J119" i="86"/>
  <c r="G119" i="86"/>
  <c r="E119" i="86"/>
  <c r="R118" i="86"/>
  <c r="P118" i="86"/>
  <c r="M118" i="86"/>
  <c r="J118" i="86"/>
  <c r="G118" i="86"/>
  <c r="E118" i="86"/>
  <c r="R117" i="86"/>
  <c r="P117" i="86"/>
  <c r="M117" i="86"/>
  <c r="J117" i="86"/>
  <c r="G117" i="86"/>
  <c r="E117" i="86"/>
  <c r="R116" i="86"/>
  <c r="P116" i="86"/>
  <c r="M116" i="86"/>
  <c r="J116" i="86"/>
  <c r="G116" i="86"/>
  <c r="E116" i="86"/>
  <c r="R115" i="86"/>
  <c r="P115" i="86"/>
  <c r="M115" i="86"/>
  <c r="J115" i="86"/>
  <c r="G115" i="86"/>
  <c r="E115" i="86"/>
  <c r="R114" i="86"/>
  <c r="P114" i="86"/>
  <c r="M114" i="86"/>
  <c r="J114" i="86"/>
  <c r="G114" i="86"/>
  <c r="E114" i="86"/>
  <c r="R113" i="86"/>
  <c r="P113" i="86"/>
  <c r="M113" i="86"/>
  <c r="J113" i="86"/>
  <c r="G113" i="86"/>
  <c r="E113" i="86"/>
  <c r="R112" i="86"/>
  <c r="P112" i="86"/>
  <c r="M112" i="86"/>
  <c r="J112" i="86"/>
  <c r="G112" i="86"/>
  <c r="E112" i="86"/>
  <c r="R111" i="86"/>
  <c r="P111" i="86"/>
  <c r="M111" i="86"/>
  <c r="J111" i="86"/>
  <c r="G111" i="86"/>
  <c r="E111" i="86"/>
  <c r="R110" i="86"/>
  <c r="P110" i="86"/>
  <c r="M110" i="86"/>
  <c r="J110" i="86"/>
  <c r="G110" i="86"/>
  <c r="E110" i="86"/>
  <c r="R109" i="86"/>
  <c r="P109" i="86"/>
  <c r="M109" i="86"/>
  <c r="J109" i="86"/>
  <c r="G109" i="86"/>
  <c r="E109" i="86"/>
  <c r="R108" i="86"/>
  <c r="P108" i="86"/>
  <c r="M108" i="86"/>
  <c r="J108" i="86"/>
  <c r="G108" i="86"/>
  <c r="E108" i="86"/>
  <c r="P107" i="86"/>
  <c r="M107" i="86"/>
  <c r="J107" i="86"/>
  <c r="G107" i="86"/>
  <c r="E107" i="86"/>
  <c r="R106" i="86"/>
  <c r="P106" i="86"/>
  <c r="M106" i="86"/>
  <c r="J106" i="86"/>
  <c r="G106" i="86"/>
  <c r="E106" i="86"/>
  <c r="R105" i="86"/>
  <c r="P105" i="86"/>
  <c r="M105" i="86"/>
  <c r="J105" i="86"/>
  <c r="G105" i="86"/>
  <c r="E105" i="86"/>
  <c r="R104" i="86"/>
  <c r="P104" i="86"/>
  <c r="M104" i="86"/>
  <c r="J104" i="86"/>
  <c r="G104" i="86"/>
  <c r="E104" i="86"/>
  <c r="R103" i="86"/>
  <c r="P103" i="86"/>
  <c r="M103" i="86"/>
  <c r="J103" i="86"/>
  <c r="G103" i="86"/>
  <c r="E103" i="86"/>
  <c r="P102" i="86"/>
  <c r="M102" i="86"/>
  <c r="J102" i="86"/>
  <c r="G102" i="86"/>
  <c r="E102" i="86"/>
  <c r="R101" i="86"/>
  <c r="P101" i="86"/>
  <c r="M101" i="86"/>
  <c r="J101" i="86"/>
  <c r="G101" i="86"/>
  <c r="E101" i="86"/>
  <c r="R100" i="86"/>
  <c r="P100" i="86"/>
  <c r="M100" i="86"/>
  <c r="J100" i="86"/>
  <c r="G100" i="86"/>
  <c r="E100" i="86"/>
  <c r="R99" i="86"/>
  <c r="P99" i="86"/>
  <c r="M99" i="86"/>
  <c r="J99" i="86"/>
  <c r="G99" i="86"/>
  <c r="E99" i="86"/>
  <c r="R98" i="86"/>
  <c r="P98" i="86"/>
  <c r="M98" i="86"/>
  <c r="J98" i="86"/>
  <c r="G98" i="86"/>
  <c r="E98" i="86"/>
  <c r="R97" i="86"/>
  <c r="P97" i="86"/>
  <c r="M97" i="86"/>
  <c r="J97" i="86"/>
  <c r="G97" i="86"/>
  <c r="E97" i="86"/>
  <c r="R96" i="86"/>
  <c r="P96" i="86"/>
  <c r="M96" i="86"/>
  <c r="J96" i="86"/>
  <c r="G96" i="86"/>
  <c r="E96" i="86"/>
  <c r="R95" i="86"/>
  <c r="P95" i="86"/>
  <c r="M95" i="86"/>
  <c r="J95" i="86"/>
  <c r="G95" i="86"/>
  <c r="E95" i="86"/>
  <c r="R94" i="86"/>
  <c r="P94" i="86"/>
  <c r="M94" i="86"/>
  <c r="J94" i="86"/>
  <c r="G94" i="86"/>
  <c r="E94" i="86"/>
  <c r="R93" i="86"/>
  <c r="P93" i="86"/>
  <c r="M93" i="86"/>
  <c r="J93" i="86"/>
  <c r="G93" i="86"/>
  <c r="E93" i="86"/>
  <c r="R92" i="86"/>
  <c r="P92" i="86"/>
  <c r="M92" i="86"/>
  <c r="J92" i="86"/>
  <c r="G92" i="86"/>
  <c r="E92" i="86"/>
  <c r="J91" i="86"/>
  <c r="G91" i="86"/>
  <c r="E91" i="86"/>
  <c r="R90" i="86"/>
  <c r="P90" i="86"/>
  <c r="M90" i="86"/>
  <c r="J90" i="86"/>
  <c r="G90" i="86"/>
  <c r="E90" i="86"/>
  <c r="R89" i="86"/>
  <c r="P89" i="86"/>
  <c r="M89" i="86"/>
  <c r="J89" i="86"/>
  <c r="G89" i="86"/>
  <c r="E89" i="86"/>
  <c r="R88" i="86"/>
  <c r="P88" i="86"/>
  <c r="M88" i="86"/>
  <c r="J88" i="86"/>
  <c r="G88" i="86"/>
  <c r="E88" i="86"/>
  <c r="R87" i="86"/>
  <c r="P87" i="86"/>
  <c r="M87" i="86"/>
  <c r="J87" i="86"/>
  <c r="G87" i="86"/>
  <c r="E87" i="86"/>
  <c r="R86" i="86"/>
  <c r="P86" i="86"/>
  <c r="M86" i="86"/>
  <c r="J86" i="86"/>
  <c r="G86" i="86"/>
  <c r="E86" i="86"/>
  <c r="R85" i="86"/>
  <c r="P85" i="86"/>
  <c r="M85" i="86"/>
  <c r="J85" i="86"/>
  <c r="G85" i="86"/>
  <c r="E85" i="86"/>
  <c r="R84" i="86"/>
  <c r="P84" i="86"/>
  <c r="M84" i="86"/>
  <c r="J84" i="86"/>
  <c r="G84" i="86"/>
  <c r="E84" i="86"/>
  <c r="R83" i="86"/>
  <c r="P83" i="86"/>
  <c r="M83" i="86"/>
  <c r="J83" i="86"/>
  <c r="G83" i="86"/>
  <c r="E83" i="86"/>
  <c r="R82" i="86"/>
  <c r="P82" i="86"/>
  <c r="M82" i="86"/>
  <c r="J82" i="86"/>
  <c r="G82" i="86"/>
  <c r="E82" i="86"/>
  <c r="R81" i="86"/>
  <c r="P81" i="86"/>
  <c r="M81" i="86"/>
  <c r="J81" i="86"/>
  <c r="G81" i="86"/>
  <c r="E81" i="86"/>
  <c r="R80" i="86"/>
  <c r="P80" i="86"/>
  <c r="M80" i="86"/>
  <c r="J80" i="86"/>
  <c r="G80" i="86"/>
  <c r="E80" i="86"/>
  <c r="R79" i="86"/>
  <c r="P79" i="86"/>
  <c r="M79" i="86"/>
  <c r="J79" i="86"/>
  <c r="G79" i="86"/>
  <c r="E79" i="86"/>
  <c r="R78" i="86"/>
  <c r="P78" i="86"/>
  <c r="M78" i="86"/>
  <c r="J78" i="86"/>
  <c r="G78" i="86"/>
  <c r="E78" i="86"/>
  <c r="R77" i="86"/>
  <c r="P77" i="86"/>
  <c r="M77" i="86"/>
  <c r="J77" i="86"/>
  <c r="G77" i="86"/>
  <c r="E77" i="86"/>
  <c r="R76" i="86"/>
  <c r="P76" i="86"/>
  <c r="M76" i="86"/>
  <c r="J76" i="86"/>
  <c r="G76" i="86"/>
  <c r="E76" i="86"/>
  <c r="P75" i="86"/>
  <c r="M75" i="86"/>
  <c r="J75" i="86"/>
  <c r="G75" i="86"/>
  <c r="E75" i="86"/>
  <c r="R74" i="86"/>
  <c r="P74" i="86"/>
  <c r="M74" i="86"/>
  <c r="J74" i="86"/>
  <c r="G74" i="86"/>
  <c r="E74" i="86"/>
  <c r="R73" i="86"/>
  <c r="P73" i="86"/>
  <c r="M73" i="86"/>
  <c r="J73" i="86"/>
  <c r="G73" i="86"/>
  <c r="E73" i="86"/>
  <c r="R72" i="86"/>
  <c r="P72" i="86"/>
  <c r="M72" i="86"/>
  <c r="J72" i="86"/>
  <c r="G72" i="86"/>
  <c r="E72" i="86"/>
  <c r="R71" i="86"/>
  <c r="P71" i="86"/>
  <c r="M71" i="86"/>
  <c r="J71" i="86"/>
  <c r="G71" i="86"/>
  <c r="E71" i="86"/>
  <c r="R70" i="86"/>
  <c r="P70" i="86"/>
  <c r="M70" i="86"/>
  <c r="J70" i="86"/>
  <c r="G70" i="86"/>
  <c r="E70" i="86"/>
  <c r="R69" i="86"/>
  <c r="P69" i="86"/>
  <c r="M69" i="86"/>
  <c r="J69" i="86"/>
  <c r="G69" i="86"/>
  <c r="E69" i="86"/>
  <c r="R68" i="86"/>
  <c r="P68" i="86"/>
  <c r="M68" i="86"/>
  <c r="J68" i="86"/>
  <c r="G68" i="86"/>
  <c r="E68" i="86"/>
  <c r="R67" i="86"/>
  <c r="P67" i="86"/>
  <c r="M67" i="86"/>
  <c r="J67" i="86"/>
  <c r="G67" i="86"/>
  <c r="E67" i="86"/>
  <c r="R66" i="86"/>
  <c r="P66" i="86"/>
  <c r="M66" i="86"/>
  <c r="J66" i="86"/>
  <c r="G66" i="86"/>
  <c r="E66" i="86"/>
  <c r="R65" i="86"/>
  <c r="P65" i="86"/>
  <c r="M65" i="86"/>
  <c r="J65" i="86"/>
  <c r="G65" i="86"/>
  <c r="E65" i="86"/>
  <c r="R64" i="86"/>
  <c r="P64" i="86"/>
  <c r="M64" i="86"/>
  <c r="J64" i="86"/>
  <c r="G64" i="86"/>
  <c r="E64" i="86"/>
  <c r="R63" i="86"/>
  <c r="P63" i="86"/>
  <c r="M63" i="86"/>
  <c r="J63" i="86"/>
  <c r="G63" i="86"/>
  <c r="E63" i="86"/>
  <c r="R62" i="86"/>
  <c r="P62" i="86"/>
  <c r="M62" i="86"/>
  <c r="J62" i="86"/>
  <c r="G62" i="86"/>
  <c r="E62" i="86"/>
  <c r="R61" i="86"/>
  <c r="P61" i="86"/>
  <c r="M61" i="86"/>
  <c r="J61" i="86"/>
  <c r="G61" i="86"/>
  <c r="E61" i="86"/>
  <c r="R60" i="86"/>
  <c r="P60" i="86"/>
  <c r="M60" i="86"/>
  <c r="J60" i="86"/>
  <c r="G60" i="86"/>
  <c r="E60" i="86"/>
  <c r="R59" i="86"/>
  <c r="P59" i="86"/>
  <c r="M59" i="86"/>
  <c r="J59" i="86"/>
  <c r="G59" i="86"/>
  <c r="E59" i="86"/>
  <c r="R58" i="86"/>
  <c r="P58" i="86"/>
  <c r="M58" i="86"/>
  <c r="J58" i="86"/>
  <c r="G58" i="86"/>
  <c r="E58" i="86"/>
  <c r="R57" i="86"/>
  <c r="P57" i="86"/>
  <c r="M57" i="86"/>
  <c r="J57" i="86"/>
  <c r="G57" i="86"/>
  <c r="E57" i="86"/>
  <c r="R56" i="86"/>
  <c r="P56" i="86"/>
  <c r="M56" i="86"/>
  <c r="J56" i="86"/>
  <c r="G56" i="86"/>
  <c r="E56" i="86"/>
  <c r="R55" i="86"/>
  <c r="P55" i="86"/>
  <c r="M55" i="86"/>
  <c r="J55" i="86"/>
  <c r="G55" i="86"/>
  <c r="E55" i="86"/>
  <c r="R54" i="86"/>
  <c r="P54" i="86"/>
  <c r="M54" i="86"/>
  <c r="J54" i="86"/>
  <c r="G54" i="86"/>
  <c r="E54" i="86"/>
  <c r="R53" i="86"/>
  <c r="P53" i="86"/>
  <c r="M53" i="86"/>
  <c r="J53" i="86"/>
  <c r="G53" i="86"/>
  <c r="E53" i="86"/>
  <c r="R52" i="86"/>
  <c r="P52" i="86"/>
  <c r="M52" i="86"/>
  <c r="J52" i="86"/>
  <c r="G52" i="86"/>
  <c r="E52" i="86"/>
  <c r="R51" i="86"/>
  <c r="P51" i="86"/>
  <c r="M51" i="86"/>
  <c r="J51" i="86"/>
  <c r="G51" i="86"/>
  <c r="E51" i="86"/>
  <c r="R50" i="86"/>
  <c r="P50" i="86"/>
  <c r="M50" i="86"/>
  <c r="J50" i="86"/>
  <c r="G50" i="86"/>
  <c r="E50" i="86"/>
  <c r="R49" i="86"/>
  <c r="P49" i="86"/>
  <c r="M49" i="86"/>
  <c r="J49" i="86"/>
  <c r="G49" i="86"/>
  <c r="E49" i="86"/>
  <c r="R48" i="86"/>
  <c r="P48" i="86"/>
  <c r="M48" i="86"/>
  <c r="J48" i="86"/>
  <c r="G48" i="86"/>
  <c r="E48" i="86"/>
  <c r="R47" i="86"/>
  <c r="P47" i="86"/>
  <c r="M47" i="86"/>
  <c r="J47" i="86"/>
  <c r="G47" i="86"/>
  <c r="E47" i="86"/>
  <c r="R46" i="86"/>
  <c r="P46" i="86"/>
  <c r="M46" i="86"/>
  <c r="J46" i="86"/>
  <c r="G46" i="86"/>
  <c r="E46" i="86"/>
  <c r="P45" i="86"/>
  <c r="M45" i="86"/>
  <c r="J45" i="86"/>
  <c r="G45" i="86"/>
  <c r="E45" i="86"/>
  <c r="R44" i="86"/>
  <c r="P44" i="86"/>
  <c r="M44" i="86"/>
  <c r="J44" i="86"/>
  <c r="G44" i="86"/>
  <c r="E44" i="86"/>
  <c r="R43" i="86"/>
  <c r="P43" i="86"/>
  <c r="M43" i="86"/>
  <c r="J43" i="86"/>
  <c r="G43" i="86"/>
  <c r="E43" i="86"/>
  <c r="R42" i="86"/>
  <c r="P42" i="86"/>
  <c r="M42" i="86"/>
  <c r="J42" i="86"/>
  <c r="G42" i="86"/>
  <c r="E42" i="86"/>
  <c r="R41" i="86"/>
  <c r="P41" i="86"/>
  <c r="M41" i="86"/>
  <c r="J41" i="86"/>
  <c r="G41" i="86"/>
  <c r="E41" i="86"/>
  <c r="R40" i="86"/>
  <c r="P40" i="86"/>
  <c r="M40" i="86"/>
  <c r="J40" i="86"/>
  <c r="G40" i="86"/>
  <c r="E40" i="86"/>
  <c r="R39" i="86"/>
  <c r="P39" i="86"/>
  <c r="M39" i="86"/>
  <c r="J39" i="86"/>
  <c r="G39" i="86"/>
  <c r="E39" i="86"/>
  <c r="R38" i="86"/>
  <c r="P38" i="86"/>
  <c r="M38" i="86"/>
  <c r="J38" i="86"/>
  <c r="G38" i="86"/>
  <c r="E38" i="86"/>
  <c r="R37" i="86"/>
  <c r="P37" i="86"/>
  <c r="M37" i="86"/>
  <c r="J37" i="86"/>
  <c r="G37" i="86"/>
  <c r="E37" i="86"/>
  <c r="R36" i="86"/>
  <c r="P36" i="86"/>
  <c r="M36" i="86"/>
  <c r="J36" i="86"/>
  <c r="G36" i="86"/>
  <c r="E36" i="86"/>
  <c r="R35" i="86"/>
  <c r="P35" i="86"/>
  <c r="M35" i="86"/>
  <c r="J35" i="86"/>
  <c r="G35" i="86"/>
  <c r="E35" i="86"/>
  <c r="R34" i="86"/>
  <c r="P34" i="86"/>
  <c r="M34" i="86"/>
  <c r="J34" i="86"/>
  <c r="G34" i="86"/>
  <c r="E34" i="86"/>
  <c r="R33" i="86"/>
  <c r="P33" i="86"/>
  <c r="M33" i="86"/>
  <c r="J33" i="86"/>
  <c r="G33" i="86"/>
  <c r="E33" i="86"/>
  <c r="R32" i="86"/>
  <c r="P32" i="86"/>
  <c r="M32" i="86"/>
  <c r="J32" i="86"/>
  <c r="G32" i="86"/>
  <c r="E32" i="86"/>
  <c r="R31" i="86"/>
  <c r="P31" i="86"/>
  <c r="M31" i="86"/>
  <c r="J31" i="86"/>
  <c r="G31" i="86"/>
  <c r="E31" i="86"/>
  <c r="R30" i="86"/>
  <c r="P30" i="86"/>
  <c r="M30" i="86"/>
  <c r="J30" i="86"/>
  <c r="G30" i="86"/>
  <c r="E30" i="86"/>
  <c r="R29" i="86"/>
  <c r="P29" i="86"/>
  <c r="M29" i="86"/>
  <c r="J29" i="86"/>
  <c r="G29" i="86"/>
  <c r="E29" i="86"/>
  <c r="R28" i="86"/>
  <c r="P28" i="86"/>
  <c r="M28" i="86"/>
  <c r="J28" i="86"/>
  <c r="G28" i="86"/>
  <c r="E28" i="86"/>
  <c r="R27" i="86"/>
  <c r="P27" i="86"/>
  <c r="M27" i="86"/>
  <c r="J27" i="86"/>
  <c r="G27" i="86"/>
  <c r="E27" i="86"/>
  <c r="R26" i="86"/>
  <c r="P26" i="86"/>
  <c r="M26" i="86"/>
  <c r="J26" i="86"/>
  <c r="G26" i="86"/>
  <c r="E26" i="86"/>
  <c r="R25" i="86"/>
  <c r="P25" i="86"/>
  <c r="M25" i="86"/>
  <c r="J25" i="86"/>
  <c r="G25" i="86"/>
  <c r="E25" i="86"/>
  <c r="R24" i="86"/>
  <c r="P24" i="86"/>
  <c r="M24" i="86"/>
  <c r="J24" i="86"/>
  <c r="G24" i="86"/>
  <c r="E24" i="86"/>
  <c r="R23" i="86"/>
  <c r="P23" i="86"/>
  <c r="M23" i="86"/>
  <c r="J23" i="86"/>
  <c r="G23" i="86"/>
  <c r="E23" i="86"/>
  <c r="R22" i="86"/>
  <c r="P22" i="86"/>
  <c r="M22" i="86"/>
  <c r="J22" i="86"/>
  <c r="G22" i="86"/>
  <c r="E22" i="86"/>
  <c r="R21" i="86"/>
  <c r="P21" i="86"/>
  <c r="M21" i="86"/>
  <c r="J21" i="86"/>
  <c r="G21" i="86"/>
  <c r="E21" i="86"/>
  <c r="R20" i="86"/>
  <c r="P20" i="86"/>
  <c r="M20" i="86"/>
  <c r="J20" i="86"/>
  <c r="G20" i="86"/>
  <c r="E20" i="86"/>
  <c r="R19" i="86"/>
  <c r="P19" i="86"/>
  <c r="M19" i="86"/>
  <c r="J19" i="86"/>
  <c r="G19" i="86"/>
  <c r="E19" i="86"/>
  <c r="R18" i="86"/>
  <c r="P18" i="86"/>
  <c r="M18" i="86"/>
  <c r="J18" i="86"/>
  <c r="G18" i="86"/>
  <c r="E18" i="86"/>
  <c r="R17" i="86"/>
  <c r="P17" i="86"/>
  <c r="M17" i="86"/>
  <c r="J17" i="86"/>
  <c r="G17" i="86"/>
  <c r="E17" i="86"/>
  <c r="R16" i="86"/>
  <c r="P16" i="86"/>
  <c r="M16" i="86"/>
  <c r="J16" i="86"/>
  <c r="G16" i="86"/>
  <c r="E16" i="86"/>
  <c r="R15" i="86"/>
  <c r="P15" i="86"/>
  <c r="M15" i="86"/>
  <c r="J15" i="86"/>
  <c r="G15" i="86"/>
  <c r="E15" i="86"/>
  <c r="R14" i="86"/>
  <c r="P14" i="86"/>
  <c r="M14" i="86"/>
  <c r="J14" i="86"/>
  <c r="G14" i="86"/>
  <c r="E14" i="86"/>
  <c r="R13" i="86"/>
  <c r="P13" i="86"/>
  <c r="M13" i="86"/>
  <c r="J13" i="86"/>
  <c r="G13" i="86"/>
  <c r="E13" i="86"/>
  <c r="R12" i="86"/>
  <c r="P12" i="86"/>
  <c r="M12" i="86"/>
  <c r="J12" i="86"/>
  <c r="G12" i="86"/>
  <c r="E12" i="86"/>
  <c r="R11" i="86"/>
  <c r="P11" i="86"/>
  <c r="M11" i="86"/>
  <c r="J11" i="86"/>
  <c r="G11" i="86"/>
  <c r="E11" i="86"/>
  <c r="R10" i="86"/>
  <c r="P10" i="86"/>
  <c r="M10" i="86"/>
  <c r="J10" i="86"/>
  <c r="G10" i="86"/>
  <c r="E10" i="86"/>
  <c r="R9" i="86"/>
  <c r="P9" i="86"/>
  <c r="M9" i="86"/>
  <c r="J9" i="86"/>
  <c r="G9" i="86"/>
  <c r="E9" i="86"/>
  <c r="R8" i="86"/>
  <c r="P8" i="86"/>
  <c r="M8" i="86"/>
  <c r="J8" i="86"/>
  <c r="G8" i="86"/>
  <c r="E8" i="86"/>
  <c r="R7" i="86"/>
  <c r="P7" i="86"/>
  <c r="M7" i="86"/>
  <c r="J7" i="86"/>
  <c r="G7" i="86"/>
  <c r="E7" i="86"/>
  <c r="R6" i="86"/>
  <c r="P6" i="86"/>
  <c r="M6" i="86"/>
  <c r="J6" i="86"/>
  <c r="G6" i="86"/>
  <c r="E6" i="86"/>
  <c r="R5" i="86"/>
  <c r="P5" i="86"/>
  <c r="M5" i="86"/>
  <c r="J5" i="86"/>
  <c r="G5" i="86"/>
  <c r="E5" i="86"/>
  <c r="N247" i="85"/>
  <c r="N244" i="85"/>
  <c r="N242" i="85"/>
  <c r="N248" i="85" s="1"/>
  <c r="M241" i="85"/>
  <c r="R240" i="85"/>
  <c r="R239" i="85"/>
  <c r="P239" i="85"/>
  <c r="M239" i="85"/>
  <c r="J239" i="85"/>
  <c r="G239" i="85"/>
  <c r="E239" i="85"/>
  <c r="R238" i="85"/>
  <c r="M238" i="85"/>
  <c r="P238" i="85" s="1"/>
  <c r="J238" i="85"/>
  <c r="G238" i="85"/>
  <c r="E238" i="85"/>
  <c r="R237" i="85"/>
  <c r="P237" i="85"/>
  <c r="M237" i="85"/>
  <c r="J237" i="85"/>
  <c r="G237" i="85"/>
  <c r="E237" i="85"/>
  <c r="R236" i="85"/>
  <c r="P236" i="85"/>
  <c r="M236" i="85"/>
  <c r="J236" i="85"/>
  <c r="G236" i="85"/>
  <c r="E236" i="85"/>
  <c r="R235" i="85"/>
  <c r="P235" i="85"/>
  <c r="M235" i="85"/>
  <c r="J235" i="85"/>
  <c r="G235" i="85"/>
  <c r="E235" i="85"/>
  <c r="R234" i="85"/>
  <c r="P234" i="85"/>
  <c r="M234" i="85"/>
  <c r="J234" i="85"/>
  <c r="G234" i="85"/>
  <c r="E234" i="85"/>
  <c r="R233" i="85"/>
  <c r="P233" i="85"/>
  <c r="M233" i="85"/>
  <c r="J233" i="85"/>
  <c r="G233" i="85"/>
  <c r="E233" i="85"/>
  <c r="R232" i="85"/>
  <c r="P232" i="85"/>
  <c r="M232" i="85"/>
  <c r="J232" i="85"/>
  <c r="G232" i="85"/>
  <c r="E232" i="85"/>
  <c r="R231" i="85"/>
  <c r="P231" i="85"/>
  <c r="M231" i="85"/>
  <c r="J231" i="85"/>
  <c r="G231" i="85"/>
  <c r="E231" i="85"/>
  <c r="R230" i="85"/>
  <c r="P230" i="85"/>
  <c r="M230" i="85"/>
  <c r="J230" i="85"/>
  <c r="G230" i="85"/>
  <c r="E230" i="85"/>
  <c r="R229" i="85"/>
  <c r="P229" i="85"/>
  <c r="M229" i="85"/>
  <c r="J229" i="85"/>
  <c r="G229" i="85"/>
  <c r="E229" i="85"/>
  <c r="R228" i="85"/>
  <c r="P228" i="85"/>
  <c r="M228" i="85"/>
  <c r="J228" i="85"/>
  <c r="G228" i="85"/>
  <c r="E228" i="85"/>
  <c r="R227" i="85"/>
  <c r="P227" i="85"/>
  <c r="M227" i="85"/>
  <c r="J227" i="85"/>
  <c r="G227" i="85"/>
  <c r="E227" i="85"/>
  <c r="R226" i="85"/>
  <c r="P226" i="85"/>
  <c r="M226" i="85"/>
  <c r="J226" i="85"/>
  <c r="G226" i="85"/>
  <c r="E226" i="85"/>
  <c r="R225" i="85"/>
  <c r="P225" i="85"/>
  <c r="M225" i="85"/>
  <c r="J225" i="85"/>
  <c r="G225" i="85"/>
  <c r="E225" i="85"/>
  <c r="R224" i="85"/>
  <c r="P224" i="85"/>
  <c r="M224" i="85"/>
  <c r="J224" i="85"/>
  <c r="G224" i="85"/>
  <c r="E224" i="85"/>
  <c r="R223" i="85"/>
  <c r="P223" i="85"/>
  <c r="M223" i="85"/>
  <c r="J223" i="85"/>
  <c r="G223" i="85"/>
  <c r="E223" i="85"/>
  <c r="R222" i="85"/>
  <c r="P222" i="85"/>
  <c r="M222" i="85"/>
  <c r="J222" i="85"/>
  <c r="G222" i="85"/>
  <c r="E222" i="85"/>
  <c r="R221" i="85"/>
  <c r="P221" i="85"/>
  <c r="M221" i="85"/>
  <c r="J221" i="85"/>
  <c r="G221" i="85"/>
  <c r="E221" i="85"/>
  <c r="R220" i="85"/>
  <c r="P220" i="85"/>
  <c r="M220" i="85"/>
  <c r="J220" i="85"/>
  <c r="G220" i="85"/>
  <c r="E220" i="85"/>
  <c r="R219" i="85"/>
  <c r="P219" i="85"/>
  <c r="M219" i="85"/>
  <c r="J219" i="85"/>
  <c r="G219" i="85"/>
  <c r="E219" i="85"/>
  <c r="R218" i="85"/>
  <c r="P218" i="85"/>
  <c r="M218" i="85"/>
  <c r="J218" i="85"/>
  <c r="G218" i="85"/>
  <c r="E218" i="85"/>
  <c r="R217" i="85"/>
  <c r="P217" i="85"/>
  <c r="M217" i="85"/>
  <c r="J217" i="85"/>
  <c r="G217" i="85"/>
  <c r="E217" i="85"/>
  <c r="R216" i="85"/>
  <c r="P216" i="85"/>
  <c r="M216" i="85"/>
  <c r="J216" i="85"/>
  <c r="G216" i="85"/>
  <c r="E216" i="85"/>
  <c r="R215" i="85"/>
  <c r="P215" i="85"/>
  <c r="M215" i="85"/>
  <c r="J215" i="85"/>
  <c r="G215" i="85"/>
  <c r="E215" i="85"/>
  <c r="R214" i="85"/>
  <c r="P214" i="85"/>
  <c r="M214" i="85"/>
  <c r="J214" i="85"/>
  <c r="G214" i="85"/>
  <c r="E214" i="85"/>
  <c r="R213" i="85"/>
  <c r="P213" i="85"/>
  <c r="M213" i="85"/>
  <c r="J213" i="85"/>
  <c r="G213" i="85"/>
  <c r="E213" i="85"/>
  <c r="R212" i="85"/>
  <c r="P212" i="85"/>
  <c r="M212" i="85"/>
  <c r="J212" i="85"/>
  <c r="G212" i="85"/>
  <c r="E212" i="85"/>
  <c r="R211" i="85"/>
  <c r="P211" i="85"/>
  <c r="M211" i="85"/>
  <c r="J211" i="85"/>
  <c r="G211" i="85"/>
  <c r="E211" i="85"/>
  <c r="R210" i="85"/>
  <c r="P210" i="85"/>
  <c r="M210" i="85"/>
  <c r="J210" i="85"/>
  <c r="G210" i="85"/>
  <c r="E210" i="85"/>
  <c r="R209" i="85"/>
  <c r="P209" i="85"/>
  <c r="M209" i="85"/>
  <c r="J209" i="85"/>
  <c r="G209" i="85"/>
  <c r="E209" i="85"/>
  <c r="R208" i="85"/>
  <c r="P208" i="85"/>
  <c r="M208" i="85"/>
  <c r="J208" i="85"/>
  <c r="G208" i="85"/>
  <c r="E208" i="85"/>
  <c r="R207" i="85"/>
  <c r="P207" i="85"/>
  <c r="M207" i="85"/>
  <c r="J207" i="85"/>
  <c r="G207" i="85"/>
  <c r="E207" i="85"/>
  <c r="R206" i="85"/>
  <c r="P206" i="85"/>
  <c r="M206" i="85"/>
  <c r="J206" i="85"/>
  <c r="G206" i="85"/>
  <c r="E206" i="85"/>
  <c r="R205" i="85"/>
  <c r="P205" i="85"/>
  <c r="M205" i="85"/>
  <c r="J205" i="85"/>
  <c r="G205" i="85"/>
  <c r="E205" i="85"/>
  <c r="R204" i="85"/>
  <c r="P204" i="85"/>
  <c r="M204" i="85"/>
  <c r="J204" i="85"/>
  <c r="G204" i="85"/>
  <c r="E204" i="85"/>
  <c r="R203" i="85"/>
  <c r="M203" i="85"/>
  <c r="P203" i="85" s="1"/>
  <c r="J203" i="85"/>
  <c r="G203" i="85"/>
  <c r="E203" i="85"/>
  <c r="R202" i="85"/>
  <c r="P202" i="85"/>
  <c r="M202" i="85"/>
  <c r="J202" i="85"/>
  <c r="G202" i="85"/>
  <c r="E202" i="85"/>
  <c r="R201" i="85"/>
  <c r="P201" i="85"/>
  <c r="M201" i="85"/>
  <c r="J201" i="85"/>
  <c r="G201" i="85"/>
  <c r="E201" i="85"/>
  <c r="R200" i="85"/>
  <c r="P200" i="85"/>
  <c r="M200" i="85"/>
  <c r="J200" i="85"/>
  <c r="G200" i="85"/>
  <c r="E200" i="85"/>
  <c r="R199" i="85"/>
  <c r="P199" i="85"/>
  <c r="M199" i="85"/>
  <c r="J199" i="85"/>
  <c r="G199" i="85"/>
  <c r="E199" i="85"/>
  <c r="R198" i="85"/>
  <c r="P198" i="85"/>
  <c r="M198" i="85"/>
  <c r="J198" i="85"/>
  <c r="G198" i="85"/>
  <c r="E198" i="85"/>
  <c r="R197" i="85"/>
  <c r="P197" i="85"/>
  <c r="M197" i="85"/>
  <c r="J197" i="85"/>
  <c r="G197" i="85"/>
  <c r="E197" i="85"/>
  <c r="R196" i="85"/>
  <c r="P196" i="85"/>
  <c r="M196" i="85"/>
  <c r="J196" i="85"/>
  <c r="G196" i="85"/>
  <c r="E196" i="85"/>
  <c r="R195" i="85"/>
  <c r="P195" i="85"/>
  <c r="M195" i="85"/>
  <c r="J195" i="85"/>
  <c r="G195" i="85"/>
  <c r="E195" i="85"/>
  <c r="R194" i="85"/>
  <c r="P194" i="85"/>
  <c r="M194" i="85"/>
  <c r="J194" i="85"/>
  <c r="G194" i="85"/>
  <c r="E194" i="85"/>
  <c r="R193" i="85"/>
  <c r="P193" i="85"/>
  <c r="M193" i="85"/>
  <c r="J193" i="85"/>
  <c r="G193" i="85"/>
  <c r="E193" i="85"/>
  <c r="R192" i="85"/>
  <c r="P192" i="85"/>
  <c r="M192" i="85"/>
  <c r="J192" i="85"/>
  <c r="G192" i="85"/>
  <c r="E192" i="85"/>
  <c r="R191" i="85"/>
  <c r="P191" i="85"/>
  <c r="M191" i="85"/>
  <c r="J191" i="85"/>
  <c r="G191" i="85"/>
  <c r="E191" i="85"/>
  <c r="R190" i="85"/>
  <c r="P190" i="85"/>
  <c r="M190" i="85"/>
  <c r="J190" i="85"/>
  <c r="G190" i="85"/>
  <c r="E190" i="85"/>
  <c r="R189" i="85"/>
  <c r="P189" i="85"/>
  <c r="M189" i="85"/>
  <c r="J189" i="85"/>
  <c r="G189" i="85"/>
  <c r="E189" i="85"/>
  <c r="R188" i="85"/>
  <c r="P188" i="85"/>
  <c r="M188" i="85"/>
  <c r="J188" i="85"/>
  <c r="G188" i="85"/>
  <c r="E188" i="85"/>
  <c r="R187" i="85"/>
  <c r="P187" i="85"/>
  <c r="M187" i="85"/>
  <c r="J187" i="85"/>
  <c r="G187" i="85"/>
  <c r="E187" i="85"/>
  <c r="R186" i="85"/>
  <c r="P186" i="85"/>
  <c r="M186" i="85"/>
  <c r="J186" i="85"/>
  <c r="G186" i="85"/>
  <c r="E186" i="85"/>
  <c r="R185" i="85"/>
  <c r="P185" i="85"/>
  <c r="M185" i="85"/>
  <c r="J185" i="85"/>
  <c r="G185" i="85"/>
  <c r="E185" i="85"/>
  <c r="R184" i="85"/>
  <c r="P184" i="85"/>
  <c r="M184" i="85"/>
  <c r="J184" i="85"/>
  <c r="G184" i="85"/>
  <c r="E184" i="85"/>
  <c r="R183" i="85"/>
  <c r="P183" i="85"/>
  <c r="M183" i="85"/>
  <c r="J183" i="85"/>
  <c r="G183" i="85"/>
  <c r="E183" i="85"/>
  <c r="R182" i="85"/>
  <c r="P182" i="85"/>
  <c r="M182" i="85"/>
  <c r="J182" i="85"/>
  <c r="G182" i="85"/>
  <c r="E182" i="85"/>
  <c r="R181" i="85"/>
  <c r="P181" i="85"/>
  <c r="M181" i="85"/>
  <c r="J181" i="85"/>
  <c r="G181" i="85"/>
  <c r="E181" i="85"/>
  <c r="R180" i="85"/>
  <c r="P180" i="85"/>
  <c r="M180" i="85"/>
  <c r="J180" i="85"/>
  <c r="G180" i="85"/>
  <c r="E180" i="85"/>
  <c r="R179" i="85"/>
  <c r="P179" i="85"/>
  <c r="M179" i="85"/>
  <c r="J179" i="85"/>
  <c r="G179" i="85"/>
  <c r="E179" i="85"/>
  <c r="R178" i="85"/>
  <c r="P178" i="85"/>
  <c r="M178" i="85"/>
  <c r="J178" i="85"/>
  <c r="G178" i="85"/>
  <c r="E178" i="85"/>
  <c r="R177" i="85"/>
  <c r="P177" i="85"/>
  <c r="M177" i="85"/>
  <c r="J177" i="85"/>
  <c r="G177" i="85"/>
  <c r="E177" i="85"/>
  <c r="R176" i="85"/>
  <c r="P176" i="85"/>
  <c r="M176" i="85"/>
  <c r="J176" i="85"/>
  <c r="G176" i="85"/>
  <c r="E176" i="85"/>
  <c r="R175" i="85"/>
  <c r="P175" i="85"/>
  <c r="M175" i="85"/>
  <c r="J175" i="85"/>
  <c r="G175" i="85"/>
  <c r="E175" i="85"/>
  <c r="R174" i="85"/>
  <c r="P174" i="85"/>
  <c r="M174" i="85"/>
  <c r="J174" i="85"/>
  <c r="G174" i="85"/>
  <c r="E174" i="85"/>
  <c r="R173" i="85"/>
  <c r="P173" i="85"/>
  <c r="M173" i="85"/>
  <c r="J173" i="85"/>
  <c r="G173" i="85"/>
  <c r="E173" i="85"/>
  <c r="R172" i="85"/>
  <c r="P172" i="85"/>
  <c r="M172" i="85"/>
  <c r="J172" i="85"/>
  <c r="G172" i="85"/>
  <c r="E172" i="85"/>
  <c r="R171" i="85"/>
  <c r="P171" i="85"/>
  <c r="M171" i="85"/>
  <c r="J171" i="85"/>
  <c r="G171" i="85"/>
  <c r="E171" i="85"/>
  <c r="P170" i="85"/>
  <c r="M170" i="85"/>
  <c r="J170" i="85"/>
  <c r="G170" i="85"/>
  <c r="E170" i="85"/>
  <c r="R169" i="85"/>
  <c r="P169" i="85"/>
  <c r="M169" i="85"/>
  <c r="J169" i="85"/>
  <c r="G169" i="85"/>
  <c r="E169" i="85"/>
  <c r="R168" i="85"/>
  <c r="P168" i="85"/>
  <c r="M168" i="85"/>
  <c r="J168" i="85"/>
  <c r="G168" i="85"/>
  <c r="E168" i="85"/>
  <c r="R167" i="85"/>
  <c r="P167" i="85"/>
  <c r="M167" i="85"/>
  <c r="J167" i="85"/>
  <c r="G167" i="85"/>
  <c r="E167" i="85"/>
  <c r="R166" i="85"/>
  <c r="P166" i="85"/>
  <c r="M166" i="85"/>
  <c r="J166" i="85"/>
  <c r="G166" i="85"/>
  <c r="E166" i="85"/>
  <c r="R165" i="85"/>
  <c r="P165" i="85"/>
  <c r="M165" i="85"/>
  <c r="J165" i="85"/>
  <c r="G165" i="85"/>
  <c r="E165" i="85"/>
  <c r="R164" i="85"/>
  <c r="P164" i="85"/>
  <c r="M164" i="85"/>
  <c r="J164" i="85"/>
  <c r="G164" i="85"/>
  <c r="E164" i="85"/>
  <c r="R163" i="85"/>
  <c r="P163" i="85"/>
  <c r="M163" i="85"/>
  <c r="J163" i="85"/>
  <c r="G163" i="85"/>
  <c r="E163" i="85"/>
  <c r="R162" i="85"/>
  <c r="P162" i="85"/>
  <c r="M162" i="85"/>
  <c r="J162" i="85"/>
  <c r="G162" i="85"/>
  <c r="E162" i="85"/>
  <c r="R161" i="85"/>
  <c r="P161" i="85"/>
  <c r="M161" i="85"/>
  <c r="J161" i="85"/>
  <c r="G161" i="85"/>
  <c r="E161" i="85"/>
  <c r="R160" i="85"/>
  <c r="P160" i="85"/>
  <c r="M160" i="85"/>
  <c r="J160" i="85"/>
  <c r="G160" i="85"/>
  <c r="E160" i="85"/>
  <c r="R159" i="85"/>
  <c r="P159" i="85"/>
  <c r="M159" i="85"/>
  <c r="J159" i="85"/>
  <c r="G159" i="85"/>
  <c r="E159" i="85"/>
  <c r="R158" i="85"/>
  <c r="P158" i="85"/>
  <c r="M158" i="85"/>
  <c r="J158" i="85"/>
  <c r="G158" i="85"/>
  <c r="E158" i="85"/>
  <c r="R157" i="85"/>
  <c r="P157" i="85"/>
  <c r="M157" i="85"/>
  <c r="J157" i="85"/>
  <c r="G157" i="85"/>
  <c r="E157" i="85"/>
  <c r="R156" i="85"/>
  <c r="P156" i="85"/>
  <c r="M156" i="85"/>
  <c r="J156" i="85"/>
  <c r="G156" i="85"/>
  <c r="E156" i="85"/>
  <c r="R155" i="85"/>
  <c r="P155" i="85"/>
  <c r="M155" i="85"/>
  <c r="J155" i="85"/>
  <c r="G155" i="85"/>
  <c r="E155" i="85"/>
  <c r="R154" i="85"/>
  <c r="P154" i="85"/>
  <c r="M154" i="85"/>
  <c r="J154" i="85"/>
  <c r="G154" i="85"/>
  <c r="E154" i="85"/>
  <c r="R153" i="85"/>
  <c r="P153" i="85"/>
  <c r="M153" i="85"/>
  <c r="J153" i="85"/>
  <c r="G153" i="85"/>
  <c r="E153" i="85"/>
  <c r="R152" i="85"/>
  <c r="P152" i="85"/>
  <c r="M152" i="85"/>
  <c r="J152" i="85"/>
  <c r="G152" i="85"/>
  <c r="E152" i="85"/>
  <c r="R151" i="85"/>
  <c r="P151" i="85"/>
  <c r="M151" i="85"/>
  <c r="J151" i="85"/>
  <c r="G151" i="85"/>
  <c r="E151" i="85"/>
  <c r="R150" i="85"/>
  <c r="P150" i="85"/>
  <c r="M150" i="85"/>
  <c r="J150" i="85"/>
  <c r="G150" i="85"/>
  <c r="E150" i="85"/>
  <c r="R149" i="85"/>
  <c r="P149" i="85"/>
  <c r="M149" i="85"/>
  <c r="J149" i="85"/>
  <c r="G149" i="85"/>
  <c r="E149" i="85"/>
  <c r="R148" i="85"/>
  <c r="P148" i="85"/>
  <c r="M148" i="85"/>
  <c r="J148" i="85"/>
  <c r="G148" i="85"/>
  <c r="E148" i="85"/>
  <c r="R147" i="85"/>
  <c r="P147" i="85"/>
  <c r="M147" i="85"/>
  <c r="J147" i="85"/>
  <c r="G147" i="85"/>
  <c r="E147" i="85"/>
  <c r="R146" i="85"/>
  <c r="P146" i="85"/>
  <c r="M146" i="85"/>
  <c r="J146" i="85"/>
  <c r="G146" i="85"/>
  <c r="E146" i="85"/>
  <c r="R145" i="85"/>
  <c r="P145" i="85"/>
  <c r="M145" i="85"/>
  <c r="J145" i="85"/>
  <c r="G145" i="85"/>
  <c r="E145" i="85"/>
  <c r="R144" i="85"/>
  <c r="P144" i="85"/>
  <c r="M144" i="85"/>
  <c r="J144" i="85"/>
  <c r="G144" i="85"/>
  <c r="E144" i="85"/>
  <c r="R143" i="85"/>
  <c r="P143" i="85"/>
  <c r="M143" i="85"/>
  <c r="J143" i="85"/>
  <c r="G143" i="85"/>
  <c r="E143" i="85"/>
  <c r="R142" i="85"/>
  <c r="P142" i="85"/>
  <c r="M142" i="85"/>
  <c r="J142" i="85"/>
  <c r="G142" i="85"/>
  <c r="E142" i="85"/>
  <c r="R141" i="85"/>
  <c r="P141" i="85"/>
  <c r="M141" i="85"/>
  <c r="J141" i="85"/>
  <c r="G141" i="85"/>
  <c r="E141" i="85"/>
  <c r="R140" i="85"/>
  <c r="P140" i="85"/>
  <c r="M140" i="85"/>
  <c r="J140" i="85"/>
  <c r="G140" i="85"/>
  <c r="E140" i="85"/>
  <c r="R139" i="85"/>
  <c r="P139" i="85"/>
  <c r="M139" i="85"/>
  <c r="J139" i="85"/>
  <c r="G139" i="85"/>
  <c r="E139" i="85"/>
  <c r="R138" i="85"/>
  <c r="P138" i="85"/>
  <c r="M138" i="85"/>
  <c r="J138" i="85"/>
  <c r="G138" i="85"/>
  <c r="E138" i="85"/>
  <c r="R137" i="85"/>
  <c r="P137" i="85"/>
  <c r="M137" i="85"/>
  <c r="J137" i="85"/>
  <c r="G137" i="85"/>
  <c r="E137" i="85"/>
  <c r="R136" i="85"/>
  <c r="P136" i="85"/>
  <c r="M136" i="85"/>
  <c r="J136" i="85"/>
  <c r="G136" i="85"/>
  <c r="E136" i="85"/>
  <c r="R135" i="85"/>
  <c r="P135" i="85"/>
  <c r="M135" i="85"/>
  <c r="J135" i="85"/>
  <c r="G135" i="85"/>
  <c r="E135" i="85"/>
  <c r="R134" i="85"/>
  <c r="P134" i="85"/>
  <c r="M134" i="85"/>
  <c r="J134" i="85"/>
  <c r="G134" i="85"/>
  <c r="E134" i="85"/>
  <c r="R133" i="85"/>
  <c r="P133" i="85"/>
  <c r="M133" i="85"/>
  <c r="J133" i="85"/>
  <c r="G133" i="85"/>
  <c r="E133" i="85"/>
  <c r="R132" i="85"/>
  <c r="P132" i="85"/>
  <c r="M132" i="85"/>
  <c r="J132" i="85"/>
  <c r="G132" i="85"/>
  <c r="E132" i="85"/>
  <c r="R131" i="85"/>
  <c r="P131" i="85"/>
  <c r="M131" i="85"/>
  <c r="J131" i="85"/>
  <c r="G131" i="85"/>
  <c r="E131" i="85"/>
  <c r="R130" i="85"/>
  <c r="P130" i="85"/>
  <c r="M130" i="85"/>
  <c r="J130" i="85"/>
  <c r="G130" i="85"/>
  <c r="E130" i="85"/>
  <c r="R129" i="85"/>
  <c r="P129" i="85"/>
  <c r="M129" i="85"/>
  <c r="J129" i="85"/>
  <c r="G129" i="85"/>
  <c r="E129" i="85"/>
  <c r="R128" i="85"/>
  <c r="P128" i="85"/>
  <c r="M128" i="85"/>
  <c r="J128" i="85"/>
  <c r="G128" i="85"/>
  <c r="E128" i="85"/>
  <c r="R127" i="85"/>
  <c r="P127" i="85"/>
  <c r="M127" i="85"/>
  <c r="J127" i="85"/>
  <c r="G127" i="85"/>
  <c r="E127" i="85"/>
  <c r="R126" i="85"/>
  <c r="P126" i="85"/>
  <c r="M126" i="85"/>
  <c r="J126" i="85"/>
  <c r="G126" i="85"/>
  <c r="E126" i="85"/>
  <c r="R125" i="85"/>
  <c r="P125" i="85"/>
  <c r="M125" i="85"/>
  <c r="J125" i="85"/>
  <c r="G125" i="85"/>
  <c r="E125" i="85"/>
  <c r="R124" i="85"/>
  <c r="P124" i="85"/>
  <c r="M124" i="85"/>
  <c r="J124" i="85"/>
  <c r="G124" i="85"/>
  <c r="E124" i="85"/>
  <c r="R123" i="85"/>
  <c r="P123" i="85"/>
  <c r="M123" i="85"/>
  <c r="J123" i="85"/>
  <c r="G123" i="85"/>
  <c r="E123" i="85"/>
  <c r="P122" i="85"/>
  <c r="M122" i="85"/>
  <c r="J122" i="85"/>
  <c r="G122" i="85"/>
  <c r="E122" i="85"/>
  <c r="R121" i="85"/>
  <c r="P121" i="85"/>
  <c r="M121" i="85"/>
  <c r="J121" i="85"/>
  <c r="G121" i="85"/>
  <c r="E121" i="85"/>
  <c r="R120" i="85"/>
  <c r="P120" i="85"/>
  <c r="M120" i="85"/>
  <c r="J120" i="85"/>
  <c r="G120" i="85"/>
  <c r="E120" i="85"/>
  <c r="R119" i="85"/>
  <c r="P119" i="85"/>
  <c r="M119" i="85"/>
  <c r="J119" i="85"/>
  <c r="G119" i="85"/>
  <c r="E119" i="85"/>
  <c r="R118" i="85"/>
  <c r="P118" i="85"/>
  <c r="M118" i="85"/>
  <c r="J118" i="85"/>
  <c r="G118" i="85"/>
  <c r="E118" i="85"/>
  <c r="R117" i="85"/>
  <c r="P117" i="85"/>
  <c r="M117" i="85"/>
  <c r="J117" i="85"/>
  <c r="G117" i="85"/>
  <c r="E117" i="85"/>
  <c r="R116" i="85"/>
  <c r="P116" i="85"/>
  <c r="M116" i="85"/>
  <c r="J116" i="85"/>
  <c r="G116" i="85"/>
  <c r="E116" i="85"/>
  <c r="R115" i="85"/>
  <c r="P115" i="85"/>
  <c r="M115" i="85"/>
  <c r="J115" i="85"/>
  <c r="G115" i="85"/>
  <c r="E115" i="85"/>
  <c r="R114" i="85"/>
  <c r="P114" i="85"/>
  <c r="M114" i="85"/>
  <c r="J114" i="85"/>
  <c r="G114" i="85"/>
  <c r="E114" i="85"/>
  <c r="R113" i="85"/>
  <c r="P113" i="85"/>
  <c r="M113" i="85"/>
  <c r="J113" i="85"/>
  <c r="G113" i="85"/>
  <c r="E113" i="85"/>
  <c r="R112" i="85"/>
  <c r="P112" i="85"/>
  <c r="M112" i="85"/>
  <c r="J112" i="85"/>
  <c r="G112" i="85"/>
  <c r="E112" i="85"/>
  <c r="R111" i="85"/>
  <c r="P111" i="85"/>
  <c r="M111" i="85"/>
  <c r="J111" i="85"/>
  <c r="G111" i="85"/>
  <c r="E111" i="85"/>
  <c r="R110" i="85"/>
  <c r="P110" i="85"/>
  <c r="M110" i="85"/>
  <c r="J110" i="85"/>
  <c r="G110" i="85"/>
  <c r="E110" i="85"/>
  <c r="R109" i="85"/>
  <c r="P109" i="85"/>
  <c r="M109" i="85"/>
  <c r="J109" i="85"/>
  <c r="G109" i="85"/>
  <c r="E109" i="85"/>
  <c r="R108" i="85"/>
  <c r="P108" i="85"/>
  <c r="M108" i="85"/>
  <c r="J108" i="85"/>
  <c r="G108" i="85"/>
  <c r="E108" i="85"/>
  <c r="P107" i="85"/>
  <c r="M107" i="85"/>
  <c r="J107" i="85"/>
  <c r="G107" i="85"/>
  <c r="E107" i="85"/>
  <c r="R106" i="85"/>
  <c r="P106" i="85"/>
  <c r="M106" i="85"/>
  <c r="J106" i="85"/>
  <c r="G106" i="85"/>
  <c r="E106" i="85"/>
  <c r="R105" i="85"/>
  <c r="P105" i="85"/>
  <c r="M105" i="85"/>
  <c r="J105" i="85"/>
  <c r="G105" i="85"/>
  <c r="E105" i="85"/>
  <c r="R104" i="85"/>
  <c r="P104" i="85"/>
  <c r="M104" i="85"/>
  <c r="J104" i="85"/>
  <c r="G104" i="85"/>
  <c r="E104" i="85"/>
  <c r="R103" i="85"/>
  <c r="P103" i="85"/>
  <c r="M103" i="85"/>
  <c r="J103" i="85"/>
  <c r="G103" i="85"/>
  <c r="E103" i="85"/>
  <c r="P102" i="85"/>
  <c r="M102" i="85"/>
  <c r="J102" i="85"/>
  <c r="G102" i="85"/>
  <c r="E102" i="85"/>
  <c r="R101" i="85"/>
  <c r="P101" i="85"/>
  <c r="M101" i="85"/>
  <c r="J101" i="85"/>
  <c r="G101" i="85"/>
  <c r="E101" i="85"/>
  <c r="R100" i="85"/>
  <c r="P100" i="85"/>
  <c r="M100" i="85"/>
  <c r="J100" i="85"/>
  <c r="G100" i="85"/>
  <c r="E100" i="85"/>
  <c r="R99" i="85"/>
  <c r="P99" i="85"/>
  <c r="M99" i="85"/>
  <c r="J99" i="85"/>
  <c r="G99" i="85"/>
  <c r="E99" i="85"/>
  <c r="R98" i="85"/>
  <c r="P98" i="85"/>
  <c r="M98" i="85"/>
  <c r="J98" i="85"/>
  <c r="G98" i="85"/>
  <c r="E98" i="85"/>
  <c r="R97" i="85"/>
  <c r="P97" i="85"/>
  <c r="M97" i="85"/>
  <c r="J97" i="85"/>
  <c r="G97" i="85"/>
  <c r="E97" i="85"/>
  <c r="R96" i="85"/>
  <c r="P96" i="85"/>
  <c r="M96" i="85"/>
  <c r="J96" i="85"/>
  <c r="G96" i="85"/>
  <c r="E96" i="85"/>
  <c r="R95" i="85"/>
  <c r="P95" i="85"/>
  <c r="M95" i="85"/>
  <c r="J95" i="85"/>
  <c r="G95" i="85"/>
  <c r="E95" i="85"/>
  <c r="R94" i="85"/>
  <c r="P94" i="85"/>
  <c r="M94" i="85"/>
  <c r="J94" i="85"/>
  <c r="G94" i="85"/>
  <c r="E94" i="85"/>
  <c r="R93" i="85"/>
  <c r="P93" i="85"/>
  <c r="M93" i="85"/>
  <c r="J93" i="85"/>
  <c r="G93" i="85"/>
  <c r="E93" i="85"/>
  <c r="R92" i="85"/>
  <c r="P92" i="85"/>
  <c r="M92" i="85"/>
  <c r="J92" i="85"/>
  <c r="G92" i="85"/>
  <c r="E92" i="85"/>
  <c r="J91" i="85"/>
  <c r="G91" i="85"/>
  <c r="E91" i="85"/>
  <c r="R90" i="85"/>
  <c r="P90" i="85"/>
  <c r="M90" i="85"/>
  <c r="J90" i="85"/>
  <c r="G90" i="85"/>
  <c r="E90" i="85"/>
  <c r="R89" i="85"/>
  <c r="P89" i="85"/>
  <c r="M89" i="85"/>
  <c r="J89" i="85"/>
  <c r="G89" i="85"/>
  <c r="E89" i="85"/>
  <c r="R88" i="85"/>
  <c r="P88" i="85"/>
  <c r="M88" i="85"/>
  <c r="J88" i="85"/>
  <c r="G88" i="85"/>
  <c r="E88" i="85"/>
  <c r="R87" i="85"/>
  <c r="P87" i="85"/>
  <c r="M87" i="85"/>
  <c r="J87" i="85"/>
  <c r="G87" i="85"/>
  <c r="E87" i="85"/>
  <c r="R86" i="85"/>
  <c r="P86" i="85"/>
  <c r="M86" i="85"/>
  <c r="J86" i="85"/>
  <c r="G86" i="85"/>
  <c r="E86" i="85"/>
  <c r="R85" i="85"/>
  <c r="P85" i="85"/>
  <c r="M85" i="85"/>
  <c r="J85" i="85"/>
  <c r="G85" i="85"/>
  <c r="E85" i="85"/>
  <c r="R84" i="85"/>
  <c r="P84" i="85"/>
  <c r="M84" i="85"/>
  <c r="J84" i="85"/>
  <c r="G84" i="85"/>
  <c r="E84" i="85"/>
  <c r="R83" i="85"/>
  <c r="P83" i="85"/>
  <c r="M83" i="85"/>
  <c r="J83" i="85"/>
  <c r="G83" i="85"/>
  <c r="E83" i="85"/>
  <c r="R82" i="85"/>
  <c r="P82" i="85"/>
  <c r="M82" i="85"/>
  <c r="J82" i="85"/>
  <c r="G82" i="85"/>
  <c r="E82" i="85"/>
  <c r="R81" i="85"/>
  <c r="P81" i="85"/>
  <c r="M81" i="85"/>
  <c r="J81" i="85"/>
  <c r="G81" i="85"/>
  <c r="E81" i="85"/>
  <c r="R80" i="85"/>
  <c r="P80" i="85"/>
  <c r="M80" i="85"/>
  <c r="J80" i="85"/>
  <c r="G80" i="85"/>
  <c r="E80" i="85"/>
  <c r="R79" i="85"/>
  <c r="P79" i="85"/>
  <c r="M79" i="85"/>
  <c r="J79" i="85"/>
  <c r="G79" i="85"/>
  <c r="E79" i="85"/>
  <c r="R78" i="85"/>
  <c r="P78" i="85"/>
  <c r="M78" i="85"/>
  <c r="J78" i="85"/>
  <c r="G78" i="85"/>
  <c r="E78" i="85"/>
  <c r="R77" i="85"/>
  <c r="P77" i="85"/>
  <c r="M77" i="85"/>
  <c r="J77" i="85"/>
  <c r="G77" i="85"/>
  <c r="E77" i="85"/>
  <c r="R76" i="85"/>
  <c r="P76" i="85"/>
  <c r="M76" i="85"/>
  <c r="J76" i="85"/>
  <c r="G76" i="85"/>
  <c r="E76" i="85"/>
  <c r="P75" i="85"/>
  <c r="M75" i="85"/>
  <c r="J75" i="85"/>
  <c r="G75" i="85"/>
  <c r="E75" i="85"/>
  <c r="R74" i="85"/>
  <c r="P74" i="85"/>
  <c r="M74" i="85"/>
  <c r="J74" i="85"/>
  <c r="G74" i="85"/>
  <c r="E74" i="85"/>
  <c r="R73" i="85"/>
  <c r="P73" i="85"/>
  <c r="M73" i="85"/>
  <c r="J73" i="85"/>
  <c r="G73" i="85"/>
  <c r="E73" i="85"/>
  <c r="R72" i="85"/>
  <c r="P72" i="85"/>
  <c r="M72" i="85"/>
  <c r="J72" i="85"/>
  <c r="G72" i="85"/>
  <c r="E72" i="85"/>
  <c r="R71" i="85"/>
  <c r="P71" i="85"/>
  <c r="M71" i="85"/>
  <c r="J71" i="85"/>
  <c r="G71" i="85"/>
  <c r="E71" i="85"/>
  <c r="R70" i="85"/>
  <c r="P70" i="85"/>
  <c r="M70" i="85"/>
  <c r="J70" i="85"/>
  <c r="G70" i="85"/>
  <c r="E70" i="85"/>
  <c r="R69" i="85"/>
  <c r="P69" i="85"/>
  <c r="M69" i="85"/>
  <c r="J69" i="85"/>
  <c r="G69" i="85"/>
  <c r="E69" i="85"/>
  <c r="R68" i="85"/>
  <c r="P68" i="85"/>
  <c r="M68" i="85"/>
  <c r="J68" i="85"/>
  <c r="G68" i="85"/>
  <c r="E68" i="85"/>
  <c r="R67" i="85"/>
  <c r="P67" i="85"/>
  <c r="M67" i="85"/>
  <c r="J67" i="85"/>
  <c r="G67" i="85"/>
  <c r="E67" i="85"/>
  <c r="R66" i="85"/>
  <c r="P66" i="85"/>
  <c r="M66" i="85"/>
  <c r="J66" i="85"/>
  <c r="G66" i="85"/>
  <c r="E66" i="85"/>
  <c r="R65" i="85"/>
  <c r="P65" i="85"/>
  <c r="M65" i="85"/>
  <c r="J65" i="85"/>
  <c r="G65" i="85"/>
  <c r="E65" i="85"/>
  <c r="R64" i="85"/>
  <c r="P64" i="85"/>
  <c r="M64" i="85"/>
  <c r="J64" i="85"/>
  <c r="G64" i="85"/>
  <c r="E64" i="85"/>
  <c r="R63" i="85"/>
  <c r="P63" i="85"/>
  <c r="M63" i="85"/>
  <c r="J63" i="85"/>
  <c r="G63" i="85"/>
  <c r="E63" i="85"/>
  <c r="R62" i="85"/>
  <c r="P62" i="85"/>
  <c r="M62" i="85"/>
  <c r="J62" i="85"/>
  <c r="G62" i="85"/>
  <c r="E62" i="85"/>
  <c r="R61" i="85"/>
  <c r="P61" i="85"/>
  <c r="M61" i="85"/>
  <c r="J61" i="85"/>
  <c r="G61" i="85"/>
  <c r="E61" i="85"/>
  <c r="R60" i="85"/>
  <c r="P60" i="85"/>
  <c r="M60" i="85"/>
  <c r="J60" i="85"/>
  <c r="G60" i="85"/>
  <c r="E60" i="85"/>
  <c r="R59" i="85"/>
  <c r="P59" i="85"/>
  <c r="M59" i="85"/>
  <c r="J59" i="85"/>
  <c r="G59" i="85"/>
  <c r="E59" i="85"/>
  <c r="R58" i="85"/>
  <c r="P58" i="85"/>
  <c r="M58" i="85"/>
  <c r="J58" i="85"/>
  <c r="G58" i="85"/>
  <c r="E58" i="85"/>
  <c r="R57" i="85"/>
  <c r="P57" i="85"/>
  <c r="M57" i="85"/>
  <c r="J57" i="85"/>
  <c r="G57" i="85"/>
  <c r="E57" i="85"/>
  <c r="R56" i="85"/>
  <c r="P56" i="85"/>
  <c r="M56" i="85"/>
  <c r="J56" i="85"/>
  <c r="G56" i="85"/>
  <c r="E56" i="85"/>
  <c r="R55" i="85"/>
  <c r="P55" i="85"/>
  <c r="M55" i="85"/>
  <c r="J55" i="85"/>
  <c r="G55" i="85"/>
  <c r="E55" i="85"/>
  <c r="R54" i="85"/>
  <c r="P54" i="85"/>
  <c r="M54" i="85"/>
  <c r="J54" i="85"/>
  <c r="G54" i="85"/>
  <c r="E54" i="85"/>
  <c r="R53" i="85"/>
  <c r="P53" i="85"/>
  <c r="M53" i="85"/>
  <c r="J53" i="85"/>
  <c r="G53" i="85"/>
  <c r="E53" i="85"/>
  <c r="R52" i="85"/>
  <c r="P52" i="85"/>
  <c r="M52" i="85"/>
  <c r="J52" i="85"/>
  <c r="G52" i="85"/>
  <c r="E52" i="85"/>
  <c r="R51" i="85"/>
  <c r="P51" i="85"/>
  <c r="M51" i="85"/>
  <c r="J51" i="85"/>
  <c r="G51" i="85"/>
  <c r="E51" i="85"/>
  <c r="R50" i="85"/>
  <c r="P50" i="85"/>
  <c r="M50" i="85"/>
  <c r="J50" i="85"/>
  <c r="G50" i="85"/>
  <c r="E50" i="85"/>
  <c r="R49" i="85"/>
  <c r="P49" i="85"/>
  <c r="M49" i="85"/>
  <c r="J49" i="85"/>
  <c r="G49" i="85"/>
  <c r="E49" i="85"/>
  <c r="R48" i="85"/>
  <c r="P48" i="85"/>
  <c r="M48" i="85"/>
  <c r="J48" i="85"/>
  <c r="G48" i="85"/>
  <c r="E48" i="85"/>
  <c r="R47" i="85"/>
  <c r="P47" i="85"/>
  <c r="M47" i="85"/>
  <c r="J47" i="85"/>
  <c r="G47" i="85"/>
  <c r="E47" i="85"/>
  <c r="R46" i="85"/>
  <c r="P46" i="85"/>
  <c r="M46" i="85"/>
  <c r="J46" i="85"/>
  <c r="G46" i="85"/>
  <c r="E46" i="85"/>
  <c r="P45" i="85"/>
  <c r="M45" i="85"/>
  <c r="J45" i="85"/>
  <c r="G45" i="85"/>
  <c r="E45" i="85"/>
  <c r="R44" i="85"/>
  <c r="P44" i="85"/>
  <c r="M44" i="85"/>
  <c r="J44" i="85"/>
  <c r="G44" i="85"/>
  <c r="E44" i="85"/>
  <c r="R43" i="85"/>
  <c r="P43" i="85"/>
  <c r="M43" i="85"/>
  <c r="J43" i="85"/>
  <c r="G43" i="85"/>
  <c r="E43" i="85"/>
  <c r="R42" i="85"/>
  <c r="P42" i="85"/>
  <c r="M42" i="85"/>
  <c r="J42" i="85"/>
  <c r="G42" i="85"/>
  <c r="E42" i="85"/>
  <c r="R41" i="85"/>
  <c r="P41" i="85"/>
  <c r="M41" i="85"/>
  <c r="J41" i="85"/>
  <c r="G41" i="85"/>
  <c r="E41" i="85"/>
  <c r="R40" i="85"/>
  <c r="P40" i="85"/>
  <c r="M40" i="85"/>
  <c r="J40" i="85"/>
  <c r="G40" i="85"/>
  <c r="E40" i="85"/>
  <c r="R39" i="85"/>
  <c r="P39" i="85"/>
  <c r="M39" i="85"/>
  <c r="J39" i="85"/>
  <c r="G39" i="85"/>
  <c r="E39" i="85"/>
  <c r="R38" i="85"/>
  <c r="P38" i="85"/>
  <c r="M38" i="85"/>
  <c r="J38" i="85"/>
  <c r="G38" i="85"/>
  <c r="E38" i="85"/>
  <c r="R37" i="85"/>
  <c r="P37" i="85"/>
  <c r="M37" i="85"/>
  <c r="J37" i="85"/>
  <c r="G37" i="85"/>
  <c r="E37" i="85"/>
  <c r="R36" i="85"/>
  <c r="P36" i="85"/>
  <c r="M36" i="85"/>
  <c r="J36" i="85"/>
  <c r="G36" i="85"/>
  <c r="E36" i="85"/>
  <c r="R35" i="85"/>
  <c r="P35" i="85"/>
  <c r="M35" i="85"/>
  <c r="J35" i="85"/>
  <c r="G35" i="85"/>
  <c r="E35" i="85"/>
  <c r="R34" i="85"/>
  <c r="P34" i="85"/>
  <c r="M34" i="85"/>
  <c r="J34" i="85"/>
  <c r="G34" i="85"/>
  <c r="E34" i="85"/>
  <c r="R33" i="85"/>
  <c r="P33" i="85"/>
  <c r="M33" i="85"/>
  <c r="J33" i="85"/>
  <c r="G33" i="85"/>
  <c r="E33" i="85"/>
  <c r="R32" i="85"/>
  <c r="P32" i="85"/>
  <c r="M32" i="85"/>
  <c r="J32" i="85"/>
  <c r="G32" i="85"/>
  <c r="E32" i="85"/>
  <c r="R31" i="85"/>
  <c r="P31" i="85"/>
  <c r="M31" i="85"/>
  <c r="J31" i="85"/>
  <c r="G31" i="85"/>
  <c r="E31" i="85"/>
  <c r="R30" i="85"/>
  <c r="P30" i="85"/>
  <c r="M30" i="85"/>
  <c r="J30" i="85"/>
  <c r="G30" i="85"/>
  <c r="E30" i="85"/>
  <c r="R29" i="85"/>
  <c r="P29" i="85"/>
  <c r="M29" i="85"/>
  <c r="J29" i="85"/>
  <c r="G29" i="85"/>
  <c r="E29" i="85"/>
  <c r="R28" i="85"/>
  <c r="P28" i="85"/>
  <c r="M28" i="85"/>
  <c r="J28" i="85"/>
  <c r="G28" i="85"/>
  <c r="E28" i="85"/>
  <c r="R27" i="85"/>
  <c r="P27" i="85"/>
  <c r="M27" i="85"/>
  <c r="J27" i="85"/>
  <c r="G27" i="85"/>
  <c r="E27" i="85"/>
  <c r="R26" i="85"/>
  <c r="P26" i="85"/>
  <c r="M26" i="85"/>
  <c r="J26" i="85"/>
  <c r="G26" i="85"/>
  <c r="E26" i="85"/>
  <c r="R25" i="85"/>
  <c r="P25" i="85"/>
  <c r="M25" i="85"/>
  <c r="J25" i="85"/>
  <c r="G25" i="85"/>
  <c r="E25" i="85"/>
  <c r="R24" i="85"/>
  <c r="P24" i="85"/>
  <c r="M24" i="85"/>
  <c r="J24" i="85"/>
  <c r="G24" i="85"/>
  <c r="E24" i="85"/>
  <c r="R23" i="85"/>
  <c r="P23" i="85"/>
  <c r="M23" i="85"/>
  <c r="J23" i="85"/>
  <c r="G23" i="85"/>
  <c r="E23" i="85"/>
  <c r="R22" i="85"/>
  <c r="P22" i="85"/>
  <c r="M22" i="85"/>
  <c r="J22" i="85"/>
  <c r="G22" i="85"/>
  <c r="R21" i="85"/>
  <c r="P21" i="85"/>
  <c r="M21" i="85"/>
  <c r="J21" i="85"/>
  <c r="G21" i="85"/>
  <c r="E21" i="85"/>
  <c r="R20" i="85"/>
  <c r="P20" i="85"/>
  <c r="M20" i="85"/>
  <c r="J20" i="85"/>
  <c r="G20" i="85"/>
  <c r="E20" i="85"/>
  <c r="R19" i="85"/>
  <c r="P19" i="85"/>
  <c r="M19" i="85"/>
  <c r="J19" i="85"/>
  <c r="G19" i="85"/>
  <c r="E19" i="85"/>
  <c r="R18" i="85"/>
  <c r="P18" i="85"/>
  <c r="M18" i="85"/>
  <c r="J18" i="85"/>
  <c r="G18" i="85"/>
  <c r="E18" i="85"/>
  <c r="R17" i="85"/>
  <c r="P17" i="85"/>
  <c r="M17" i="85"/>
  <c r="J17" i="85"/>
  <c r="G17" i="85"/>
  <c r="E17" i="85"/>
  <c r="R16" i="85"/>
  <c r="P16" i="85"/>
  <c r="M16" i="85"/>
  <c r="J16" i="85"/>
  <c r="G16" i="85"/>
  <c r="E16" i="85"/>
  <c r="R15" i="85"/>
  <c r="P15" i="85"/>
  <c r="M15" i="85"/>
  <c r="J15" i="85"/>
  <c r="G15" i="85"/>
  <c r="E15" i="85"/>
  <c r="R14" i="85"/>
  <c r="P14" i="85"/>
  <c r="M14" i="85"/>
  <c r="J14" i="85"/>
  <c r="G14" i="85"/>
  <c r="E14" i="85"/>
  <c r="R13" i="85"/>
  <c r="P13" i="85"/>
  <c r="M13" i="85"/>
  <c r="J13" i="85"/>
  <c r="G13" i="85"/>
  <c r="E13" i="85"/>
  <c r="R12" i="85"/>
  <c r="P12" i="85"/>
  <c r="M12" i="85"/>
  <c r="J12" i="85"/>
  <c r="G12" i="85"/>
  <c r="E12" i="85"/>
  <c r="R11" i="85"/>
  <c r="P11" i="85"/>
  <c r="M11" i="85"/>
  <c r="J11" i="85"/>
  <c r="G11" i="85"/>
  <c r="E11" i="85"/>
  <c r="R10" i="85"/>
  <c r="P10" i="85"/>
  <c r="M10" i="85"/>
  <c r="J10" i="85"/>
  <c r="G10" i="85"/>
  <c r="E10" i="85"/>
  <c r="R9" i="85"/>
  <c r="P9" i="85"/>
  <c r="M9" i="85"/>
  <c r="J9" i="85"/>
  <c r="G9" i="85"/>
  <c r="E9" i="85"/>
  <c r="R8" i="85"/>
  <c r="P8" i="85"/>
  <c r="M8" i="85"/>
  <c r="J8" i="85"/>
  <c r="G8" i="85"/>
  <c r="E8" i="85"/>
  <c r="R7" i="85"/>
  <c r="P7" i="85"/>
  <c r="M7" i="85"/>
  <c r="J7" i="85"/>
  <c r="G7" i="85"/>
  <c r="E7" i="85"/>
  <c r="R6" i="85"/>
  <c r="P6" i="85"/>
  <c r="M6" i="85"/>
  <c r="J6" i="85"/>
  <c r="G6" i="85"/>
  <c r="E6" i="85"/>
  <c r="R5" i="85"/>
  <c r="P5" i="85"/>
  <c r="M5" i="85"/>
  <c r="J5" i="85"/>
  <c r="G5" i="85"/>
  <c r="E5" i="85"/>
  <c r="N247" i="84"/>
  <c r="N244" i="84"/>
  <c r="N242" i="84"/>
  <c r="N248" i="84" s="1"/>
  <c r="M241" i="84"/>
  <c r="R240" i="84"/>
  <c r="R239" i="84"/>
  <c r="P239" i="84"/>
  <c r="M239" i="84"/>
  <c r="J239" i="84"/>
  <c r="G239" i="84"/>
  <c r="E239" i="84"/>
  <c r="R238" i="84"/>
  <c r="M238" i="84"/>
  <c r="P238" i="84" s="1"/>
  <c r="J238" i="84"/>
  <c r="G238" i="84"/>
  <c r="E238" i="84"/>
  <c r="R237" i="84"/>
  <c r="P237" i="84"/>
  <c r="M237" i="84"/>
  <c r="J237" i="84"/>
  <c r="G237" i="84"/>
  <c r="E237" i="84"/>
  <c r="R236" i="84"/>
  <c r="P236" i="84"/>
  <c r="M236" i="84"/>
  <c r="J236" i="84"/>
  <c r="G236" i="84"/>
  <c r="E236" i="84"/>
  <c r="R235" i="84"/>
  <c r="P235" i="84"/>
  <c r="M235" i="84"/>
  <c r="J235" i="84"/>
  <c r="G235" i="84"/>
  <c r="E235" i="84"/>
  <c r="R234" i="84"/>
  <c r="P234" i="84"/>
  <c r="M234" i="84"/>
  <c r="J234" i="84"/>
  <c r="G234" i="84"/>
  <c r="E234" i="84"/>
  <c r="R233" i="84"/>
  <c r="P233" i="84"/>
  <c r="M233" i="84"/>
  <c r="J233" i="84"/>
  <c r="G233" i="84"/>
  <c r="E233" i="84"/>
  <c r="R232" i="84"/>
  <c r="P232" i="84"/>
  <c r="M232" i="84"/>
  <c r="J232" i="84"/>
  <c r="G232" i="84"/>
  <c r="E232" i="84"/>
  <c r="R231" i="84"/>
  <c r="P231" i="84"/>
  <c r="M231" i="84"/>
  <c r="J231" i="84"/>
  <c r="G231" i="84"/>
  <c r="E231" i="84"/>
  <c r="R230" i="84"/>
  <c r="P230" i="84"/>
  <c r="M230" i="84"/>
  <c r="J230" i="84"/>
  <c r="G230" i="84"/>
  <c r="E230" i="84"/>
  <c r="R229" i="84"/>
  <c r="P229" i="84"/>
  <c r="M229" i="84"/>
  <c r="J229" i="84"/>
  <c r="G229" i="84"/>
  <c r="E229" i="84"/>
  <c r="R228" i="84"/>
  <c r="P228" i="84"/>
  <c r="M228" i="84"/>
  <c r="J228" i="84"/>
  <c r="G228" i="84"/>
  <c r="E228" i="84"/>
  <c r="R227" i="84"/>
  <c r="P227" i="84"/>
  <c r="M227" i="84"/>
  <c r="J227" i="84"/>
  <c r="G227" i="84"/>
  <c r="E227" i="84"/>
  <c r="R226" i="84"/>
  <c r="P226" i="84"/>
  <c r="M226" i="84"/>
  <c r="J226" i="84"/>
  <c r="G226" i="84"/>
  <c r="E226" i="84"/>
  <c r="R225" i="84"/>
  <c r="P225" i="84"/>
  <c r="M225" i="84"/>
  <c r="J225" i="84"/>
  <c r="G225" i="84"/>
  <c r="E225" i="84"/>
  <c r="R224" i="84"/>
  <c r="P224" i="84"/>
  <c r="M224" i="84"/>
  <c r="J224" i="84"/>
  <c r="G224" i="84"/>
  <c r="E224" i="84"/>
  <c r="R223" i="84"/>
  <c r="P223" i="84"/>
  <c r="M223" i="84"/>
  <c r="J223" i="84"/>
  <c r="G223" i="84"/>
  <c r="E223" i="84"/>
  <c r="R222" i="84"/>
  <c r="P222" i="84"/>
  <c r="M222" i="84"/>
  <c r="J222" i="84"/>
  <c r="G222" i="84"/>
  <c r="E222" i="84"/>
  <c r="R221" i="84"/>
  <c r="P221" i="84"/>
  <c r="M221" i="84"/>
  <c r="J221" i="84"/>
  <c r="G221" i="84"/>
  <c r="E221" i="84"/>
  <c r="R220" i="84"/>
  <c r="P220" i="84"/>
  <c r="M220" i="84"/>
  <c r="J220" i="84"/>
  <c r="G220" i="84"/>
  <c r="E220" i="84"/>
  <c r="R219" i="84"/>
  <c r="P219" i="84"/>
  <c r="M219" i="84"/>
  <c r="J219" i="84"/>
  <c r="G219" i="84"/>
  <c r="E219" i="84"/>
  <c r="R218" i="84"/>
  <c r="P218" i="84"/>
  <c r="M218" i="84"/>
  <c r="J218" i="84"/>
  <c r="G218" i="84"/>
  <c r="E218" i="84"/>
  <c r="R217" i="84"/>
  <c r="P217" i="84"/>
  <c r="M217" i="84"/>
  <c r="J217" i="84"/>
  <c r="G217" i="84"/>
  <c r="E217" i="84"/>
  <c r="R216" i="84"/>
  <c r="P216" i="84"/>
  <c r="M216" i="84"/>
  <c r="J216" i="84"/>
  <c r="G216" i="84"/>
  <c r="E216" i="84"/>
  <c r="R215" i="84"/>
  <c r="P215" i="84"/>
  <c r="M215" i="84"/>
  <c r="J215" i="84"/>
  <c r="G215" i="84"/>
  <c r="E215" i="84"/>
  <c r="R214" i="84"/>
  <c r="P214" i="84"/>
  <c r="M214" i="84"/>
  <c r="J214" i="84"/>
  <c r="G214" i="84"/>
  <c r="E214" i="84"/>
  <c r="R213" i="84"/>
  <c r="P213" i="84"/>
  <c r="M213" i="84"/>
  <c r="J213" i="84"/>
  <c r="G213" i="84"/>
  <c r="E213" i="84"/>
  <c r="R212" i="84"/>
  <c r="P212" i="84"/>
  <c r="M212" i="84"/>
  <c r="J212" i="84"/>
  <c r="G212" i="84"/>
  <c r="E212" i="84"/>
  <c r="R211" i="84"/>
  <c r="P211" i="84"/>
  <c r="M211" i="84"/>
  <c r="J211" i="84"/>
  <c r="G211" i="84"/>
  <c r="E211" i="84"/>
  <c r="R210" i="84"/>
  <c r="P210" i="84"/>
  <c r="M210" i="84"/>
  <c r="J210" i="84"/>
  <c r="G210" i="84"/>
  <c r="E210" i="84"/>
  <c r="R209" i="84"/>
  <c r="P209" i="84"/>
  <c r="M209" i="84"/>
  <c r="J209" i="84"/>
  <c r="G209" i="84"/>
  <c r="E209" i="84"/>
  <c r="R208" i="84"/>
  <c r="P208" i="84"/>
  <c r="M208" i="84"/>
  <c r="J208" i="84"/>
  <c r="G208" i="84"/>
  <c r="E208" i="84"/>
  <c r="R207" i="84"/>
  <c r="M207" i="84"/>
  <c r="P207" i="84" s="1"/>
  <c r="J207" i="84"/>
  <c r="G207" i="84"/>
  <c r="E207" i="84"/>
  <c r="R206" i="84"/>
  <c r="P206" i="84"/>
  <c r="M206" i="84"/>
  <c r="J206" i="84"/>
  <c r="G206" i="84"/>
  <c r="E206" i="84"/>
  <c r="R205" i="84"/>
  <c r="P205" i="84"/>
  <c r="M205" i="84"/>
  <c r="J205" i="84"/>
  <c r="G205" i="84"/>
  <c r="E205" i="84"/>
  <c r="R204" i="84"/>
  <c r="P204" i="84"/>
  <c r="M204" i="84"/>
  <c r="J204" i="84"/>
  <c r="G204" i="84"/>
  <c r="E204" i="84"/>
  <c r="R203" i="84"/>
  <c r="P203" i="84"/>
  <c r="M203" i="84"/>
  <c r="J203" i="84"/>
  <c r="G203" i="84"/>
  <c r="E203" i="84"/>
  <c r="R202" i="84"/>
  <c r="P202" i="84"/>
  <c r="M202" i="84"/>
  <c r="J202" i="84"/>
  <c r="G202" i="84"/>
  <c r="E202" i="84"/>
  <c r="R201" i="84"/>
  <c r="P201" i="84"/>
  <c r="M201" i="84"/>
  <c r="J201" i="84"/>
  <c r="G201" i="84"/>
  <c r="E201" i="84"/>
  <c r="R200" i="84"/>
  <c r="P200" i="84"/>
  <c r="M200" i="84"/>
  <c r="J200" i="84"/>
  <c r="G200" i="84"/>
  <c r="E200" i="84"/>
  <c r="R199" i="84"/>
  <c r="P199" i="84"/>
  <c r="M199" i="84"/>
  <c r="J199" i="84"/>
  <c r="G199" i="84"/>
  <c r="E199" i="84"/>
  <c r="R198" i="84"/>
  <c r="P198" i="84"/>
  <c r="M198" i="84"/>
  <c r="J198" i="84"/>
  <c r="G198" i="84"/>
  <c r="E198" i="84"/>
  <c r="R197" i="84"/>
  <c r="P197" i="84"/>
  <c r="M197" i="84"/>
  <c r="J197" i="84"/>
  <c r="G197" i="84"/>
  <c r="E197" i="84"/>
  <c r="R196" i="84"/>
  <c r="P196" i="84"/>
  <c r="M196" i="84"/>
  <c r="J196" i="84"/>
  <c r="G196" i="84"/>
  <c r="E196" i="84"/>
  <c r="R195" i="84"/>
  <c r="P195" i="84"/>
  <c r="M195" i="84"/>
  <c r="J195" i="84"/>
  <c r="G195" i="84"/>
  <c r="E195" i="84"/>
  <c r="R194" i="84"/>
  <c r="P194" i="84"/>
  <c r="M194" i="84"/>
  <c r="J194" i="84"/>
  <c r="G194" i="84"/>
  <c r="E194" i="84"/>
  <c r="R193" i="84"/>
  <c r="P193" i="84"/>
  <c r="M193" i="84"/>
  <c r="J193" i="84"/>
  <c r="G193" i="84"/>
  <c r="E193" i="84"/>
  <c r="R192" i="84"/>
  <c r="P192" i="84"/>
  <c r="M192" i="84"/>
  <c r="J192" i="84"/>
  <c r="G192" i="84"/>
  <c r="E192" i="84"/>
  <c r="R191" i="84"/>
  <c r="P191" i="84"/>
  <c r="M191" i="84"/>
  <c r="J191" i="84"/>
  <c r="G191" i="84"/>
  <c r="E191" i="84"/>
  <c r="R190" i="84"/>
  <c r="P190" i="84"/>
  <c r="M190" i="84"/>
  <c r="J190" i="84"/>
  <c r="G190" i="84"/>
  <c r="E190" i="84"/>
  <c r="R189" i="84"/>
  <c r="P189" i="84"/>
  <c r="M189" i="84"/>
  <c r="J189" i="84"/>
  <c r="G189" i="84"/>
  <c r="E189" i="84"/>
  <c r="R188" i="84"/>
  <c r="P188" i="84"/>
  <c r="M188" i="84"/>
  <c r="J188" i="84"/>
  <c r="G188" i="84"/>
  <c r="E188" i="84"/>
  <c r="R187" i="84"/>
  <c r="P187" i="84"/>
  <c r="M187" i="84"/>
  <c r="J187" i="84"/>
  <c r="G187" i="84"/>
  <c r="E187" i="84"/>
  <c r="R186" i="84"/>
  <c r="P186" i="84"/>
  <c r="M186" i="84"/>
  <c r="J186" i="84"/>
  <c r="G186" i="84"/>
  <c r="E186" i="84"/>
  <c r="R185" i="84"/>
  <c r="P185" i="84"/>
  <c r="M185" i="84"/>
  <c r="J185" i="84"/>
  <c r="G185" i="84"/>
  <c r="E185" i="84"/>
  <c r="R184" i="84"/>
  <c r="P184" i="84"/>
  <c r="M184" i="84"/>
  <c r="J184" i="84"/>
  <c r="G184" i="84"/>
  <c r="E184" i="84"/>
  <c r="R183" i="84"/>
  <c r="P183" i="84"/>
  <c r="M183" i="84"/>
  <c r="J183" i="84"/>
  <c r="G183" i="84"/>
  <c r="E183" i="84"/>
  <c r="R182" i="84"/>
  <c r="P182" i="84"/>
  <c r="M182" i="84"/>
  <c r="J182" i="84"/>
  <c r="G182" i="84"/>
  <c r="E182" i="84"/>
  <c r="R181" i="84"/>
  <c r="P181" i="84"/>
  <c r="M181" i="84"/>
  <c r="J181" i="84"/>
  <c r="G181" i="84"/>
  <c r="E181" i="84"/>
  <c r="R180" i="84"/>
  <c r="P180" i="84"/>
  <c r="M180" i="84"/>
  <c r="J180" i="84"/>
  <c r="G180" i="84"/>
  <c r="E180" i="84"/>
  <c r="R179" i="84"/>
  <c r="P179" i="84"/>
  <c r="M179" i="84"/>
  <c r="J179" i="84"/>
  <c r="G179" i="84"/>
  <c r="E179" i="84"/>
  <c r="R178" i="84"/>
  <c r="P178" i="84"/>
  <c r="M178" i="84"/>
  <c r="J178" i="84"/>
  <c r="G178" i="84"/>
  <c r="E178" i="84"/>
  <c r="R177" i="84"/>
  <c r="P177" i="84"/>
  <c r="M177" i="84"/>
  <c r="J177" i="84"/>
  <c r="G177" i="84"/>
  <c r="E177" i="84"/>
  <c r="R176" i="84"/>
  <c r="P176" i="84"/>
  <c r="M176" i="84"/>
  <c r="J176" i="84"/>
  <c r="G176" i="84"/>
  <c r="E176" i="84"/>
  <c r="R175" i="84"/>
  <c r="P175" i="84"/>
  <c r="M175" i="84"/>
  <c r="J175" i="84"/>
  <c r="G175" i="84"/>
  <c r="E175" i="84"/>
  <c r="R174" i="84"/>
  <c r="P174" i="84"/>
  <c r="M174" i="84"/>
  <c r="J174" i="84"/>
  <c r="G174" i="84"/>
  <c r="E174" i="84"/>
  <c r="R173" i="84"/>
  <c r="P173" i="84"/>
  <c r="M173" i="84"/>
  <c r="J173" i="84"/>
  <c r="G173" i="84"/>
  <c r="E173" i="84"/>
  <c r="R172" i="84"/>
  <c r="P172" i="84"/>
  <c r="M172" i="84"/>
  <c r="J172" i="84"/>
  <c r="G172" i="84"/>
  <c r="E172" i="84"/>
  <c r="R171" i="84"/>
  <c r="P171" i="84"/>
  <c r="M171" i="84"/>
  <c r="J171" i="84"/>
  <c r="G171" i="84"/>
  <c r="E171" i="84"/>
  <c r="P170" i="84"/>
  <c r="M170" i="84"/>
  <c r="J170" i="84"/>
  <c r="G170" i="84"/>
  <c r="E170" i="84"/>
  <c r="R169" i="84"/>
  <c r="P169" i="84"/>
  <c r="M169" i="84"/>
  <c r="J169" i="84"/>
  <c r="G169" i="84"/>
  <c r="E169" i="84"/>
  <c r="R168" i="84"/>
  <c r="P168" i="84"/>
  <c r="M168" i="84"/>
  <c r="J168" i="84"/>
  <c r="G168" i="84"/>
  <c r="E168" i="84"/>
  <c r="R167" i="84"/>
  <c r="P167" i="84"/>
  <c r="M167" i="84"/>
  <c r="J167" i="84"/>
  <c r="G167" i="84"/>
  <c r="E167" i="84"/>
  <c r="R166" i="84"/>
  <c r="P166" i="84"/>
  <c r="M166" i="84"/>
  <c r="J166" i="84"/>
  <c r="G166" i="84"/>
  <c r="E166" i="84"/>
  <c r="R165" i="84"/>
  <c r="P165" i="84"/>
  <c r="M165" i="84"/>
  <c r="J165" i="84"/>
  <c r="G165" i="84"/>
  <c r="E165" i="84"/>
  <c r="R164" i="84"/>
  <c r="P164" i="84"/>
  <c r="M164" i="84"/>
  <c r="J164" i="84"/>
  <c r="G164" i="84"/>
  <c r="E164" i="84"/>
  <c r="R163" i="84"/>
  <c r="P163" i="84"/>
  <c r="M163" i="84"/>
  <c r="J163" i="84"/>
  <c r="G163" i="84"/>
  <c r="E163" i="84"/>
  <c r="R162" i="84"/>
  <c r="P162" i="84"/>
  <c r="M162" i="84"/>
  <c r="J162" i="84"/>
  <c r="G162" i="84"/>
  <c r="E162" i="84"/>
  <c r="R161" i="84"/>
  <c r="P161" i="84"/>
  <c r="M161" i="84"/>
  <c r="J161" i="84"/>
  <c r="G161" i="84"/>
  <c r="E161" i="84"/>
  <c r="R160" i="84"/>
  <c r="P160" i="84"/>
  <c r="M160" i="84"/>
  <c r="J160" i="84"/>
  <c r="G160" i="84"/>
  <c r="E160" i="84"/>
  <c r="R159" i="84"/>
  <c r="P159" i="84"/>
  <c r="M159" i="84"/>
  <c r="J159" i="84"/>
  <c r="G159" i="84"/>
  <c r="E159" i="84"/>
  <c r="R158" i="84"/>
  <c r="P158" i="84"/>
  <c r="M158" i="84"/>
  <c r="J158" i="84"/>
  <c r="G158" i="84"/>
  <c r="E158" i="84"/>
  <c r="R157" i="84"/>
  <c r="P157" i="84"/>
  <c r="M157" i="84"/>
  <c r="J157" i="84"/>
  <c r="G157" i="84"/>
  <c r="E157" i="84"/>
  <c r="R156" i="84"/>
  <c r="P156" i="84"/>
  <c r="M156" i="84"/>
  <c r="J156" i="84"/>
  <c r="G156" i="84"/>
  <c r="E156" i="84"/>
  <c r="R155" i="84"/>
  <c r="P155" i="84"/>
  <c r="M155" i="84"/>
  <c r="J155" i="84"/>
  <c r="G155" i="84"/>
  <c r="E155" i="84"/>
  <c r="R154" i="84"/>
  <c r="P154" i="84"/>
  <c r="M154" i="84"/>
  <c r="J154" i="84"/>
  <c r="G154" i="84"/>
  <c r="E154" i="84"/>
  <c r="R153" i="84"/>
  <c r="P153" i="84"/>
  <c r="M153" i="84"/>
  <c r="J153" i="84"/>
  <c r="G153" i="84"/>
  <c r="E153" i="84"/>
  <c r="R152" i="84"/>
  <c r="P152" i="84"/>
  <c r="M152" i="84"/>
  <c r="J152" i="84"/>
  <c r="G152" i="84"/>
  <c r="E152" i="84"/>
  <c r="R151" i="84"/>
  <c r="P151" i="84"/>
  <c r="M151" i="84"/>
  <c r="J151" i="84"/>
  <c r="G151" i="84"/>
  <c r="E151" i="84"/>
  <c r="R150" i="84"/>
  <c r="P150" i="84"/>
  <c r="M150" i="84"/>
  <c r="J150" i="84"/>
  <c r="G150" i="84"/>
  <c r="E150" i="84"/>
  <c r="R149" i="84"/>
  <c r="P149" i="84"/>
  <c r="M149" i="84"/>
  <c r="J149" i="84"/>
  <c r="G149" i="84"/>
  <c r="E149" i="84"/>
  <c r="R148" i="84"/>
  <c r="P148" i="84"/>
  <c r="M148" i="84"/>
  <c r="J148" i="84"/>
  <c r="G148" i="84"/>
  <c r="E148" i="84"/>
  <c r="R147" i="84"/>
  <c r="P147" i="84"/>
  <c r="M147" i="84"/>
  <c r="J147" i="84"/>
  <c r="G147" i="84"/>
  <c r="E147" i="84"/>
  <c r="R146" i="84"/>
  <c r="P146" i="84"/>
  <c r="M146" i="84"/>
  <c r="J146" i="84"/>
  <c r="G146" i="84"/>
  <c r="E146" i="84"/>
  <c r="R145" i="84"/>
  <c r="P145" i="84"/>
  <c r="M145" i="84"/>
  <c r="J145" i="84"/>
  <c r="G145" i="84"/>
  <c r="E145" i="84"/>
  <c r="R144" i="84"/>
  <c r="P144" i="84"/>
  <c r="M144" i="84"/>
  <c r="J144" i="84"/>
  <c r="G144" i="84"/>
  <c r="E144" i="84"/>
  <c r="R143" i="84"/>
  <c r="P143" i="84"/>
  <c r="M143" i="84"/>
  <c r="J143" i="84"/>
  <c r="G143" i="84"/>
  <c r="E143" i="84"/>
  <c r="R142" i="84"/>
  <c r="P142" i="84"/>
  <c r="M142" i="84"/>
  <c r="J142" i="84"/>
  <c r="G142" i="84"/>
  <c r="E142" i="84"/>
  <c r="R141" i="84"/>
  <c r="P141" i="84"/>
  <c r="M141" i="84"/>
  <c r="J141" i="84"/>
  <c r="G141" i="84"/>
  <c r="E141" i="84"/>
  <c r="R140" i="84"/>
  <c r="P140" i="84"/>
  <c r="M140" i="84"/>
  <c r="J140" i="84"/>
  <c r="G140" i="84"/>
  <c r="E140" i="84"/>
  <c r="R139" i="84"/>
  <c r="P139" i="84"/>
  <c r="M139" i="84"/>
  <c r="J139" i="84"/>
  <c r="G139" i="84"/>
  <c r="E139" i="84"/>
  <c r="R138" i="84"/>
  <c r="P138" i="84"/>
  <c r="M138" i="84"/>
  <c r="J138" i="84"/>
  <c r="G138" i="84"/>
  <c r="E138" i="84"/>
  <c r="R137" i="84"/>
  <c r="P137" i="84"/>
  <c r="M137" i="84"/>
  <c r="J137" i="84"/>
  <c r="G137" i="84"/>
  <c r="E137" i="84"/>
  <c r="R136" i="84"/>
  <c r="P136" i="84"/>
  <c r="M136" i="84"/>
  <c r="J136" i="84"/>
  <c r="G136" i="84"/>
  <c r="E136" i="84"/>
  <c r="R135" i="84"/>
  <c r="P135" i="84"/>
  <c r="M135" i="84"/>
  <c r="J135" i="84"/>
  <c r="G135" i="84"/>
  <c r="E135" i="84"/>
  <c r="R134" i="84"/>
  <c r="P134" i="84"/>
  <c r="M134" i="84"/>
  <c r="J134" i="84"/>
  <c r="G134" i="84"/>
  <c r="E134" i="84"/>
  <c r="R133" i="84"/>
  <c r="P133" i="84"/>
  <c r="M133" i="84"/>
  <c r="J133" i="84"/>
  <c r="G133" i="84"/>
  <c r="E133" i="84"/>
  <c r="R132" i="84"/>
  <c r="P132" i="84"/>
  <c r="M132" i="84"/>
  <c r="J132" i="84"/>
  <c r="G132" i="84"/>
  <c r="E132" i="84"/>
  <c r="R131" i="84"/>
  <c r="P131" i="84"/>
  <c r="M131" i="84"/>
  <c r="J131" i="84"/>
  <c r="G131" i="84"/>
  <c r="E131" i="84"/>
  <c r="R130" i="84"/>
  <c r="P130" i="84"/>
  <c r="M130" i="84"/>
  <c r="J130" i="84"/>
  <c r="G130" i="84"/>
  <c r="E130" i="84"/>
  <c r="R129" i="84"/>
  <c r="P129" i="84"/>
  <c r="M129" i="84"/>
  <c r="J129" i="84"/>
  <c r="G129" i="84"/>
  <c r="E129" i="84"/>
  <c r="R128" i="84"/>
  <c r="P128" i="84"/>
  <c r="M128" i="84"/>
  <c r="J128" i="84"/>
  <c r="G128" i="84"/>
  <c r="E128" i="84"/>
  <c r="R127" i="84"/>
  <c r="P127" i="84"/>
  <c r="M127" i="84"/>
  <c r="J127" i="84"/>
  <c r="G127" i="84"/>
  <c r="E127" i="84"/>
  <c r="R126" i="84"/>
  <c r="P126" i="84"/>
  <c r="M126" i="84"/>
  <c r="J126" i="84"/>
  <c r="G126" i="84"/>
  <c r="E126" i="84"/>
  <c r="R125" i="84"/>
  <c r="P125" i="84"/>
  <c r="M125" i="84"/>
  <c r="J125" i="84"/>
  <c r="G125" i="84"/>
  <c r="R124" i="84"/>
  <c r="P124" i="84"/>
  <c r="M124" i="84"/>
  <c r="J124" i="84"/>
  <c r="G124" i="84"/>
  <c r="E124" i="84"/>
  <c r="R123" i="84"/>
  <c r="P123" i="84"/>
  <c r="M123" i="84"/>
  <c r="J123" i="84"/>
  <c r="G123" i="84"/>
  <c r="E123" i="84"/>
  <c r="P122" i="84"/>
  <c r="M122" i="84"/>
  <c r="J122" i="84"/>
  <c r="G122" i="84"/>
  <c r="E122" i="84"/>
  <c r="R121" i="84"/>
  <c r="P121" i="84"/>
  <c r="M121" i="84"/>
  <c r="J121" i="84"/>
  <c r="G121" i="84"/>
  <c r="E121" i="84"/>
  <c r="R120" i="84"/>
  <c r="P120" i="84"/>
  <c r="M120" i="84"/>
  <c r="J120" i="84"/>
  <c r="G120" i="84"/>
  <c r="E120" i="84"/>
  <c r="R119" i="84"/>
  <c r="P119" i="84"/>
  <c r="M119" i="84"/>
  <c r="J119" i="84"/>
  <c r="G119" i="84"/>
  <c r="E119" i="84"/>
  <c r="R118" i="84"/>
  <c r="P118" i="84"/>
  <c r="M118" i="84"/>
  <c r="J118" i="84"/>
  <c r="G118" i="84"/>
  <c r="E118" i="84"/>
  <c r="R117" i="84"/>
  <c r="P117" i="84"/>
  <c r="M117" i="84"/>
  <c r="J117" i="84"/>
  <c r="G117" i="84"/>
  <c r="E117" i="84"/>
  <c r="R116" i="84"/>
  <c r="P116" i="84"/>
  <c r="M116" i="84"/>
  <c r="J116" i="84"/>
  <c r="G116" i="84"/>
  <c r="E116" i="84"/>
  <c r="R115" i="84"/>
  <c r="P115" i="84"/>
  <c r="M115" i="84"/>
  <c r="J115" i="84"/>
  <c r="G115" i="84"/>
  <c r="E115" i="84"/>
  <c r="R114" i="84"/>
  <c r="P114" i="84"/>
  <c r="M114" i="84"/>
  <c r="J114" i="84"/>
  <c r="G114" i="84"/>
  <c r="E114" i="84"/>
  <c r="R113" i="84"/>
  <c r="P113" i="84"/>
  <c r="M113" i="84"/>
  <c r="J113" i="84"/>
  <c r="G113" i="84"/>
  <c r="E113" i="84"/>
  <c r="R112" i="84"/>
  <c r="P112" i="84"/>
  <c r="M112" i="84"/>
  <c r="J112" i="84"/>
  <c r="G112" i="84"/>
  <c r="E112" i="84"/>
  <c r="R111" i="84"/>
  <c r="P111" i="84"/>
  <c r="M111" i="84"/>
  <c r="J111" i="84"/>
  <c r="G111" i="84"/>
  <c r="E111" i="84"/>
  <c r="R110" i="84"/>
  <c r="P110" i="84"/>
  <c r="M110" i="84"/>
  <c r="J110" i="84"/>
  <c r="G110" i="84"/>
  <c r="E110" i="84"/>
  <c r="R109" i="84"/>
  <c r="P109" i="84"/>
  <c r="M109" i="84"/>
  <c r="J109" i="84"/>
  <c r="G109" i="84"/>
  <c r="E109" i="84"/>
  <c r="R108" i="84"/>
  <c r="P108" i="84"/>
  <c r="M108" i="84"/>
  <c r="J108" i="84"/>
  <c r="G108" i="84"/>
  <c r="E108" i="84"/>
  <c r="P107" i="84"/>
  <c r="M107" i="84"/>
  <c r="J107" i="84"/>
  <c r="G107" i="84"/>
  <c r="E107" i="84"/>
  <c r="R106" i="84"/>
  <c r="P106" i="84"/>
  <c r="M106" i="84"/>
  <c r="J106" i="84"/>
  <c r="G106" i="84"/>
  <c r="E106" i="84"/>
  <c r="R105" i="84"/>
  <c r="P105" i="84"/>
  <c r="M105" i="84"/>
  <c r="J105" i="84"/>
  <c r="G105" i="84"/>
  <c r="E105" i="84"/>
  <c r="R104" i="84"/>
  <c r="P104" i="84"/>
  <c r="M104" i="84"/>
  <c r="J104" i="84"/>
  <c r="G104" i="84"/>
  <c r="E104" i="84"/>
  <c r="R103" i="84"/>
  <c r="P103" i="84"/>
  <c r="M103" i="84"/>
  <c r="J103" i="84"/>
  <c r="G103" i="84"/>
  <c r="E103" i="84"/>
  <c r="P102" i="84"/>
  <c r="M102" i="84"/>
  <c r="J102" i="84"/>
  <c r="G102" i="84"/>
  <c r="E102" i="84"/>
  <c r="R101" i="84"/>
  <c r="P101" i="84"/>
  <c r="M101" i="84"/>
  <c r="J101" i="84"/>
  <c r="G101" i="84"/>
  <c r="E101" i="84"/>
  <c r="R100" i="84"/>
  <c r="P100" i="84"/>
  <c r="M100" i="84"/>
  <c r="J100" i="84"/>
  <c r="G100" i="84"/>
  <c r="E100" i="84"/>
  <c r="R99" i="84"/>
  <c r="P99" i="84"/>
  <c r="M99" i="84"/>
  <c r="J99" i="84"/>
  <c r="G99" i="84"/>
  <c r="E99" i="84"/>
  <c r="R98" i="84"/>
  <c r="P98" i="84"/>
  <c r="M98" i="84"/>
  <c r="J98" i="84"/>
  <c r="G98" i="84"/>
  <c r="E98" i="84"/>
  <c r="R97" i="84"/>
  <c r="P97" i="84"/>
  <c r="M97" i="84"/>
  <c r="J97" i="84"/>
  <c r="G97" i="84"/>
  <c r="E97" i="84"/>
  <c r="R96" i="84"/>
  <c r="P96" i="84"/>
  <c r="M96" i="84"/>
  <c r="J96" i="84"/>
  <c r="G96" i="84"/>
  <c r="E96" i="84"/>
  <c r="R95" i="84"/>
  <c r="P95" i="84"/>
  <c r="M95" i="84"/>
  <c r="J95" i="84"/>
  <c r="G95" i="84"/>
  <c r="E95" i="84"/>
  <c r="R94" i="84"/>
  <c r="P94" i="84"/>
  <c r="M94" i="84"/>
  <c r="J94" i="84"/>
  <c r="G94" i="84"/>
  <c r="E94" i="84"/>
  <c r="R93" i="84"/>
  <c r="P93" i="84"/>
  <c r="M93" i="84"/>
  <c r="J93" i="84"/>
  <c r="G93" i="84"/>
  <c r="E93" i="84"/>
  <c r="R92" i="84"/>
  <c r="P92" i="84"/>
  <c r="M92" i="84"/>
  <c r="J92" i="84"/>
  <c r="G92" i="84"/>
  <c r="E92" i="84"/>
  <c r="J91" i="84"/>
  <c r="G91" i="84"/>
  <c r="E91" i="84"/>
  <c r="R90" i="84"/>
  <c r="P90" i="84"/>
  <c r="M90" i="84"/>
  <c r="J90" i="84"/>
  <c r="G90" i="84"/>
  <c r="E90" i="84"/>
  <c r="R89" i="84"/>
  <c r="P89" i="84"/>
  <c r="M89" i="84"/>
  <c r="J89" i="84"/>
  <c r="G89" i="84"/>
  <c r="E89" i="84"/>
  <c r="R88" i="84"/>
  <c r="P88" i="84"/>
  <c r="M88" i="84"/>
  <c r="J88" i="84"/>
  <c r="G88" i="84"/>
  <c r="E88" i="84"/>
  <c r="R87" i="84"/>
  <c r="P87" i="84"/>
  <c r="M87" i="84"/>
  <c r="J87" i="84"/>
  <c r="G87" i="84"/>
  <c r="E87" i="84"/>
  <c r="R86" i="84"/>
  <c r="P86" i="84"/>
  <c r="M86" i="84"/>
  <c r="J86" i="84"/>
  <c r="G86" i="84"/>
  <c r="E86" i="84"/>
  <c r="R85" i="84"/>
  <c r="P85" i="84"/>
  <c r="M85" i="84"/>
  <c r="J85" i="84"/>
  <c r="G85" i="84"/>
  <c r="E85" i="84"/>
  <c r="R84" i="84"/>
  <c r="P84" i="84"/>
  <c r="M84" i="84"/>
  <c r="J84" i="84"/>
  <c r="G84" i="84"/>
  <c r="E84" i="84"/>
  <c r="R83" i="84"/>
  <c r="P83" i="84"/>
  <c r="M83" i="84"/>
  <c r="J83" i="84"/>
  <c r="G83" i="84"/>
  <c r="E83" i="84"/>
  <c r="R82" i="84"/>
  <c r="P82" i="84"/>
  <c r="M82" i="84"/>
  <c r="J82" i="84"/>
  <c r="G82" i="84"/>
  <c r="E82" i="84"/>
  <c r="R81" i="84"/>
  <c r="P81" i="84"/>
  <c r="M81" i="84"/>
  <c r="J81" i="84"/>
  <c r="G81" i="84"/>
  <c r="E81" i="84"/>
  <c r="R80" i="84"/>
  <c r="P80" i="84"/>
  <c r="M80" i="84"/>
  <c r="J80" i="84"/>
  <c r="G80" i="84"/>
  <c r="E80" i="84"/>
  <c r="R79" i="84"/>
  <c r="P79" i="84"/>
  <c r="M79" i="84"/>
  <c r="J79" i="84"/>
  <c r="G79" i="84"/>
  <c r="E79" i="84"/>
  <c r="R78" i="84"/>
  <c r="P78" i="84"/>
  <c r="M78" i="84"/>
  <c r="J78" i="84"/>
  <c r="G78" i="84"/>
  <c r="E78" i="84"/>
  <c r="R77" i="84"/>
  <c r="P77" i="84"/>
  <c r="M77" i="84"/>
  <c r="J77" i="84"/>
  <c r="G77" i="84"/>
  <c r="E77" i="84"/>
  <c r="R76" i="84"/>
  <c r="P76" i="84"/>
  <c r="M76" i="84"/>
  <c r="J76" i="84"/>
  <c r="G76" i="84"/>
  <c r="E76" i="84"/>
  <c r="P75" i="84"/>
  <c r="M75" i="84"/>
  <c r="J75" i="84"/>
  <c r="G75" i="84"/>
  <c r="E75" i="84"/>
  <c r="R74" i="84"/>
  <c r="P74" i="84"/>
  <c r="M74" i="84"/>
  <c r="J74" i="84"/>
  <c r="G74" i="84"/>
  <c r="E74" i="84"/>
  <c r="R73" i="84"/>
  <c r="P73" i="84"/>
  <c r="M73" i="84"/>
  <c r="J73" i="84"/>
  <c r="G73" i="84"/>
  <c r="E73" i="84"/>
  <c r="R72" i="84"/>
  <c r="P72" i="84"/>
  <c r="M72" i="84"/>
  <c r="J72" i="84"/>
  <c r="G72" i="84"/>
  <c r="E72" i="84"/>
  <c r="R71" i="84"/>
  <c r="P71" i="84"/>
  <c r="M71" i="84"/>
  <c r="J71" i="84"/>
  <c r="G71" i="84"/>
  <c r="E71" i="84"/>
  <c r="R70" i="84"/>
  <c r="P70" i="84"/>
  <c r="M70" i="84"/>
  <c r="J70" i="84"/>
  <c r="G70" i="84"/>
  <c r="E70" i="84"/>
  <c r="R69" i="84"/>
  <c r="P69" i="84"/>
  <c r="M69" i="84"/>
  <c r="J69" i="84"/>
  <c r="G69" i="84"/>
  <c r="E69" i="84"/>
  <c r="R68" i="84"/>
  <c r="P68" i="84"/>
  <c r="M68" i="84"/>
  <c r="J68" i="84"/>
  <c r="G68" i="84"/>
  <c r="E68" i="84"/>
  <c r="R67" i="84"/>
  <c r="P67" i="84"/>
  <c r="M67" i="84"/>
  <c r="J67" i="84"/>
  <c r="G67" i="84"/>
  <c r="E67" i="84"/>
  <c r="R66" i="84"/>
  <c r="P66" i="84"/>
  <c r="M66" i="84"/>
  <c r="J66" i="84"/>
  <c r="G66" i="84"/>
  <c r="E66" i="84"/>
  <c r="R65" i="84"/>
  <c r="P65" i="84"/>
  <c r="M65" i="84"/>
  <c r="J65" i="84"/>
  <c r="G65" i="84"/>
  <c r="E65" i="84"/>
  <c r="R64" i="84"/>
  <c r="P64" i="84"/>
  <c r="M64" i="84"/>
  <c r="J64" i="84"/>
  <c r="G64" i="84"/>
  <c r="E64" i="84"/>
  <c r="R63" i="84"/>
  <c r="P63" i="84"/>
  <c r="M63" i="84"/>
  <c r="J63" i="84"/>
  <c r="G63" i="84"/>
  <c r="E63" i="84"/>
  <c r="R62" i="84"/>
  <c r="P62" i="84"/>
  <c r="M62" i="84"/>
  <c r="J62" i="84"/>
  <c r="G62" i="84"/>
  <c r="E62" i="84"/>
  <c r="R61" i="84"/>
  <c r="P61" i="84"/>
  <c r="M61" i="84"/>
  <c r="J61" i="84"/>
  <c r="G61" i="84"/>
  <c r="E61" i="84"/>
  <c r="R60" i="84"/>
  <c r="P60" i="84"/>
  <c r="M60" i="84"/>
  <c r="J60" i="84"/>
  <c r="G60" i="84"/>
  <c r="E60" i="84"/>
  <c r="R59" i="84"/>
  <c r="P59" i="84"/>
  <c r="M59" i="84"/>
  <c r="J59" i="84"/>
  <c r="G59" i="84"/>
  <c r="E59" i="84"/>
  <c r="R58" i="84"/>
  <c r="P58" i="84"/>
  <c r="M58" i="84"/>
  <c r="J58" i="84"/>
  <c r="G58" i="84"/>
  <c r="E58" i="84"/>
  <c r="R57" i="84"/>
  <c r="P57" i="84"/>
  <c r="M57" i="84"/>
  <c r="J57" i="84"/>
  <c r="G57" i="84"/>
  <c r="E57" i="84"/>
  <c r="R56" i="84"/>
  <c r="P56" i="84"/>
  <c r="M56" i="84"/>
  <c r="J56" i="84"/>
  <c r="G56" i="84"/>
  <c r="E56" i="84"/>
  <c r="R55" i="84"/>
  <c r="P55" i="84"/>
  <c r="M55" i="84"/>
  <c r="J55" i="84"/>
  <c r="G55" i="84"/>
  <c r="E55" i="84"/>
  <c r="R54" i="84"/>
  <c r="P54" i="84"/>
  <c r="M54" i="84"/>
  <c r="J54" i="84"/>
  <c r="G54" i="84"/>
  <c r="E54" i="84"/>
  <c r="R53" i="84"/>
  <c r="P53" i="84"/>
  <c r="M53" i="84"/>
  <c r="J53" i="84"/>
  <c r="G53" i="84"/>
  <c r="E53" i="84"/>
  <c r="R52" i="84"/>
  <c r="P52" i="84"/>
  <c r="M52" i="84"/>
  <c r="J52" i="84"/>
  <c r="G52" i="84"/>
  <c r="E52" i="84"/>
  <c r="R51" i="84"/>
  <c r="P51" i="84"/>
  <c r="M51" i="84"/>
  <c r="J51" i="84"/>
  <c r="G51" i="84"/>
  <c r="E51" i="84"/>
  <c r="R50" i="84"/>
  <c r="P50" i="84"/>
  <c r="M50" i="84"/>
  <c r="J50" i="84"/>
  <c r="G50" i="84"/>
  <c r="E50" i="84"/>
  <c r="R49" i="84"/>
  <c r="P49" i="84"/>
  <c r="M49" i="84"/>
  <c r="J49" i="84"/>
  <c r="G49" i="84"/>
  <c r="E49" i="84"/>
  <c r="R48" i="84"/>
  <c r="P48" i="84"/>
  <c r="M48" i="84"/>
  <c r="J48" i="84"/>
  <c r="G48" i="84"/>
  <c r="E48" i="84"/>
  <c r="R47" i="84"/>
  <c r="P47" i="84"/>
  <c r="M47" i="84"/>
  <c r="J47" i="84"/>
  <c r="G47" i="84"/>
  <c r="E47" i="84"/>
  <c r="R46" i="84"/>
  <c r="P46" i="84"/>
  <c r="M46" i="84"/>
  <c r="J46" i="84"/>
  <c r="G46" i="84"/>
  <c r="E46" i="84"/>
  <c r="P45" i="84"/>
  <c r="M45" i="84"/>
  <c r="J45" i="84"/>
  <c r="G45" i="84"/>
  <c r="E45" i="84"/>
  <c r="R44" i="84"/>
  <c r="P44" i="84"/>
  <c r="M44" i="84"/>
  <c r="J44" i="84"/>
  <c r="G44" i="84"/>
  <c r="E44" i="84"/>
  <c r="R43" i="84"/>
  <c r="P43" i="84"/>
  <c r="M43" i="84"/>
  <c r="J43" i="84"/>
  <c r="G43" i="84"/>
  <c r="E43" i="84"/>
  <c r="R42" i="84"/>
  <c r="P42" i="84"/>
  <c r="M42" i="84"/>
  <c r="J42" i="84"/>
  <c r="G42" i="84"/>
  <c r="E42" i="84"/>
  <c r="R41" i="84"/>
  <c r="P41" i="84"/>
  <c r="M41" i="84"/>
  <c r="J41" i="84"/>
  <c r="G41" i="84"/>
  <c r="E41" i="84"/>
  <c r="R40" i="84"/>
  <c r="P40" i="84"/>
  <c r="M40" i="84"/>
  <c r="J40" i="84"/>
  <c r="G40" i="84"/>
  <c r="E40" i="84"/>
  <c r="R39" i="84"/>
  <c r="P39" i="84"/>
  <c r="M39" i="84"/>
  <c r="J39" i="84"/>
  <c r="G39" i="84"/>
  <c r="E39" i="84"/>
  <c r="R38" i="84"/>
  <c r="P38" i="84"/>
  <c r="M38" i="84"/>
  <c r="J38" i="84"/>
  <c r="G38" i="84"/>
  <c r="E38" i="84"/>
  <c r="R37" i="84"/>
  <c r="P37" i="84"/>
  <c r="M37" i="84"/>
  <c r="J37" i="84"/>
  <c r="G37" i="84"/>
  <c r="E37" i="84"/>
  <c r="R36" i="84"/>
  <c r="P36" i="84"/>
  <c r="M36" i="84"/>
  <c r="J36" i="84"/>
  <c r="G36" i="84"/>
  <c r="E36" i="84"/>
  <c r="R35" i="84"/>
  <c r="P35" i="84"/>
  <c r="M35" i="84"/>
  <c r="J35" i="84"/>
  <c r="G35" i="84"/>
  <c r="E35" i="84"/>
  <c r="R34" i="84"/>
  <c r="P34" i="84"/>
  <c r="M34" i="84"/>
  <c r="J34" i="84"/>
  <c r="G34" i="84"/>
  <c r="E34" i="84"/>
  <c r="R33" i="84"/>
  <c r="P33" i="84"/>
  <c r="M33" i="84"/>
  <c r="J33" i="84"/>
  <c r="G33" i="84"/>
  <c r="E33" i="84"/>
  <c r="R32" i="84"/>
  <c r="P32" i="84"/>
  <c r="M32" i="84"/>
  <c r="J32" i="84"/>
  <c r="G32" i="84"/>
  <c r="E32" i="84"/>
  <c r="R31" i="84"/>
  <c r="P31" i="84"/>
  <c r="M31" i="84"/>
  <c r="J31" i="84"/>
  <c r="G31" i="84"/>
  <c r="E31" i="84"/>
  <c r="R30" i="84"/>
  <c r="P30" i="84"/>
  <c r="M30" i="84"/>
  <c r="J30" i="84"/>
  <c r="G30" i="84"/>
  <c r="E30" i="84"/>
  <c r="R29" i="84"/>
  <c r="P29" i="84"/>
  <c r="M29" i="84"/>
  <c r="J29" i="84"/>
  <c r="G29" i="84"/>
  <c r="E29" i="84"/>
  <c r="R28" i="84"/>
  <c r="P28" i="84"/>
  <c r="M28" i="84"/>
  <c r="J28" i="84"/>
  <c r="G28" i="84"/>
  <c r="E28" i="84"/>
  <c r="R27" i="84"/>
  <c r="P27" i="84"/>
  <c r="M27" i="84"/>
  <c r="J27" i="84"/>
  <c r="G27" i="84"/>
  <c r="E27" i="84"/>
  <c r="R26" i="84"/>
  <c r="P26" i="84"/>
  <c r="M26" i="84"/>
  <c r="J26" i="84"/>
  <c r="G26" i="84"/>
  <c r="E26" i="84"/>
  <c r="R25" i="84"/>
  <c r="P25" i="84"/>
  <c r="M25" i="84"/>
  <c r="J25" i="84"/>
  <c r="G25" i="84"/>
  <c r="E25" i="84"/>
  <c r="R24" i="84"/>
  <c r="P24" i="84"/>
  <c r="M24" i="84"/>
  <c r="J24" i="84"/>
  <c r="G24" i="84"/>
  <c r="E24" i="84"/>
  <c r="R23" i="84"/>
  <c r="P23" i="84"/>
  <c r="M23" i="84"/>
  <c r="J23" i="84"/>
  <c r="G23" i="84"/>
  <c r="E23" i="84"/>
  <c r="R22" i="84"/>
  <c r="P22" i="84"/>
  <c r="M22" i="84"/>
  <c r="J22" i="84"/>
  <c r="G22" i="84"/>
  <c r="E22" i="84"/>
  <c r="R21" i="84"/>
  <c r="P21" i="84"/>
  <c r="M21" i="84"/>
  <c r="J21" i="84"/>
  <c r="G21" i="84"/>
  <c r="E21" i="84"/>
  <c r="R20" i="84"/>
  <c r="P20" i="84"/>
  <c r="M20" i="84"/>
  <c r="J20" i="84"/>
  <c r="G20" i="84"/>
  <c r="E20" i="84"/>
  <c r="R19" i="84"/>
  <c r="P19" i="84"/>
  <c r="M19" i="84"/>
  <c r="J19" i="84"/>
  <c r="G19" i="84"/>
  <c r="E19" i="84"/>
  <c r="R18" i="84"/>
  <c r="P18" i="84"/>
  <c r="M18" i="84"/>
  <c r="J18" i="84"/>
  <c r="G18" i="84"/>
  <c r="E18" i="84"/>
  <c r="R17" i="84"/>
  <c r="P17" i="84"/>
  <c r="M17" i="84"/>
  <c r="J17" i="84"/>
  <c r="G17" i="84"/>
  <c r="E17" i="84"/>
  <c r="R16" i="84"/>
  <c r="P16" i="84"/>
  <c r="M16" i="84"/>
  <c r="J16" i="84"/>
  <c r="G16" i="84"/>
  <c r="E16" i="84"/>
  <c r="R15" i="84"/>
  <c r="P15" i="84"/>
  <c r="M15" i="84"/>
  <c r="J15" i="84"/>
  <c r="G15" i="84"/>
  <c r="E15" i="84"/>
  <c r="R14" i="84"/>
  <c r="P14" i="84"/>
  <c r="M14" i="84"/>
  <c r="J14" i="84"/>
  <c r="G14" i="84"/>
  <c r="E14" i="84"/>
  <c r="R13" i="84"/>
  <c r="P13" i="84"/>
  <c r="M13" i="84"/>
  <c r="J13" i="84"/>
  <c r="G13" i="84"/>
  <c r="E13" i="84"/>
  <c r="R12" i="84"/>
  <c r="P12" i="84"/>
  <c r="M12" i="84"/>
  <c r="J12" i="84"/>
  <c r="G12" i="84"/>
  <c r="E12" i="84"/>
  <c r="R11" i="84"/>
  <c r="P11" i="84"/>
  <c r="M11" i="84"/>
  <c r="J11" i="84"/>
  <c r="G11" i="84"/>
  <c r="E11" i="84"/>
  <c r="R10" i="84"/>
  <c r="P10" i="84"/>
  <c r="M10" i="84"/>
  <c r="J10" i="84"/>
  <c r="G10" i="84"/>
  <c r="E10" i="84"/>
  <c r="R9" i="84"/>
  <c r="P9" i="84"/>
  <c r="M9" i="84"/>
  <c r="J9" i="84"/>
  <c r="G9" i="84"/>
  <c r="E9" i="84"/>
  <c r="R8" i="84"/>
  <c r="P8" i="84"/>
  <c r="M8" i="84"/>
  <c r="J8" i="84"/>
  <c r="G8" i="84"/>
  <c r="E8" i="84"/>
  <c r="R7" i="84"/>
  <c r="P7" i="84"/>
  <c r="M7" i="84"/>
  <c r="J7" i="84"/>
  <c r="G7" i="84"/>
  <c r="E7" i="84"/>
  <c r="R6" i="84"/>
  <c r="P6" i="84"/>
  <c r="M6" i="84"/>
  <c r="J6" i="84"/>
  <c r="G6" i="84"/>
  <c r="E6" i="84"/>
  <c r="R5" i="84"/>
  <c r="P5" i="84"/>
  <c r="M5" i="84"/>
  <c r="J5" i="84"/>
  <c r="G5" i="84"/>
  <c r="E5" i="84"/>
  <c r="N247" i="83"/>
  <c r="N244" i="83"/>
  <c r="N242" i="83"/>
  <c r="N248" i="83" s="1"/>
  <c r="M241" i="83"/>
  <c r="R240" i="83"/>
  <c r="R239" i="83"/>
  <c r="P239" i="83"/>
  <c r="M239" i="83"/>
  <c r="J239" i="83"/>
  <c r="G239" i="83"/>
  <c r="E239" i="83"/>
  <c r="R238" i="83"/>
  <c r="M238" i="83"/>
  <c r="P238" i="83" s="1"/>
  <c r="J238" i="83"/>
  <c r="G238" i="83"/>
  <c r="E238" i="83"/>
  <c r="R237" i="83"/>
  <c r="P237" i="83"/>
  <c r="M237" i="83"/>
  <c r="J237" i="83"/>
  <c r="G237" i="83"/>
  <c r="E237" i="83"/>
  <c r="R236" i="83"/>
  <c r="P236" i="83"/>
  <c r="M236" i="83"/>
  <c r="J236" i="83"/>
  <c r="G236" i="83"/>
  <c r="E236" i="83"/>
  <c r="R235" i="83"/>
  <c r="P235" i="83"/>
  <c r="M235" i="83"/>
  <c r="J235" i="83"/>
  <c r="G235" i="83"/>
  <c r="E235" i="83"/>
  <c r="R234" i="83"/>
  <c r="P234" i="83"/>
  <c r="M234" i="83"/>
  <c r="J234" i="83"/>
  <c r="G234" i="83"/>
  <c r="E234" i="83"/>
  <c r="R233" i="83"/>
  <c r="P233" i="83"/>
  <c r="M233" i="83"/>
  <c r="J233" i="83"/>
  <c r="G233" i="83"/>
  <c r="E233" i="83"/>
  <c r="R232" i="83"/>
  <c r="P232" i="83"/>
  <c r="M232" i="83"/>
  <c r="J232" i="83"/>
  <c r="G232" i="83"/>
  <c r="E232" i="83"/>
  <c r="R231" i="83"/>
  <c r="P231" i="83"/>
  <c r="M231" i="83"/>
  <c r="J231" i="83"/>
  <c r="G231" i="83"/>
  <c r="E231" i="83"/>
  <c r="R230" i="83"/>
  <c r="P230" i="83"/>
  <c r="M230" i="83"/>
  <c r="J230" i="83"/>
  <c r="G230" i="83"/>
  <c r="E230" i="83"/>
  <c r="R229" i="83"/>
  <c r="P229" i="83"/>
  <c r="M229" i="83"/>
  <c r="J229" i="83"/>
  <c r="G229" i="83"/>
  <c r="E229" i="83"/>
  <c r="R228" i="83"/>
  <c r="P228" i="83"/>
  <c r="M228" i="83"/>
  <c r="J228" i="83"/>
  <c r="G228" i="83"/>
  <c r="E228" i="83"/>
  <c r="R227" i="83"/>
  <c r="P227" i="83"/>
  <c r="M227" i="83"/>
  <c r="J227" i="83"/>
  <c r="G227" i="83"/>
  <c r="E227" i="83"/>
  <c r="R226" i="83"/>
  <c r="P226" i="83"/>
  <c r="M226" i="83"/>
  <c r="J226" i="83"/>
  <c r="G226" i="83"/>
  <c r="E226" i="83"/>
  <c r="R225" i="83"/>
  <c r="P225" i="83"/>
  <c r="M225" i="83"/>
  <c r="J225" i="83"/>
  <c r="G225" i="83"/>
  <c r="E225" i="83"/>
  <c r="R224" i="83"/>
  <c r="P224" i="83"/>
  <c r="M224" i="83"/>
  <c r="J224" i="83"/>
  <c r="G224" i="83"/>
  <c r="E224" i="83"/>
  <c r="R223" i="83"/>
  <c r="P223" i="83"/>
  <c r="M223" i="83"/>
  <c r="J223" i="83"/>
  <c r="G223" i="83"/>
  <c r="E223" i="83"/>
  <c r="R222" i="83"/>
  <c r="P222" i="83"/>
  <c r="M222" i="83"/>
  <c r="J222" i="83"/>
  <c r="G222" i="83"/>
  <c r="E222" i="83"/>
  <c r="R221" i="83"/>
  <c r="P221" i="83"/>
  <c r="M221" i="83"/>
  <c r="J221" i="83"/>
  <c r="G221" i="83"/>
  <c r="E221" i="83"/>
  <c r="R220" i="83"/>
  <c r="P220" i="83"/>
  <c r="M220" i="83"/>
  <c r="J220" i="83"/>
  <c r="G220" i="83"/>
  <c r="E220" i="83"/>
  <c r="R219" i="83"/>
  <c r="P219" i="83"/>
  <c r="M219" i="83"/>
  <c r="J219" i="83"/>
  <c r="G219" i="83"/>
  <c r="E219" i="83"/>
  <c r="R218" i="83"/>
  <c r="P218" i="83"/>
  <c r="M218" i="83"/>
  <c r="J218" i="83"/>
  <c r="G218" i="83"/>
  <c r="E218" i="83"/>
  <c r="R217" i="83"/>
  <c r="P217" i="83"/>
  <c r="M217" i="83"/>
  <c r="J217" i="83"/>
  <c r="G217" i="83"/>
  <c r="E217" i="83"/>
  <c r="R216" i="83"/>
  <c r="P216" i="83"/>
  <c r="M216" i="83"/>
  <c r="J216" i="83"/>
  <c r="G216" i="83"/>
  <c r="E216" i="83"/>
  <c r="R215" i="83"/>
  <c r="P215" i="83"/>
  <c r="M215" i="83"/>
  <c r="J215" i="83"/>
  <c r="G215" i="83"/>
  <c r="E215" i="83"/>
  <c r="R214" i="83"/>
  <c r="P214" i="83"/>
  <c r="M214" i="83"/>
  <c r="J214" i="83"/>
  <c r="G214" i="83"/>
  <c r="E214" i="83"/>
  <c r="R213" i="83"/>
  <c r="P213" i="83"/>
  <c r="M213" i="83"/>
  <c r="J213" i="83"/>
  <c r="G213" i="83"/>
  <c r="E213" i="83"/>
  <c r="R212" i="83"/>
  <c r="P212" i="83"/>
  <c r="M212" i="83"/>
  <c r="J212" i="83"/>
  <c r="G212" i="83"/>
  <c r="E212" i="83"/>
  <c r="R211" i="83"/>
  <c r="P211" i="83"/>
  <c r="M211" i="83"/>
  <c r="J211" i="83"/>
  <c r="G211" i="83"/>
  <c r="E211" i="83"/>
  <c r="R210" i="83"/>
  <c r="P210" i="83"/>
  <c r="M210" i="83"/>
  <c r="J210" i="83"/>
  <c r="G210" i="83"/>
  <c r="E210" i="83"/>
  <c r="R209" i="83"/>
  <c r="P209" i="83"/>
  <c r="M209" i="83"/>
  <c r="J209" i="83"/>
  <c r="G209" i="83"/>
  <c r="E209" i="83"/>
  <c r="R208" i="83"/>
  <c r="P208" i="83"/>
  <c r="M208" i="83"/>
  <c r="J208" i="83"/>
  <c r="G208" i="83"/>
  <c r="E208" i="83"/>
  <c r="R207" i="83"/>
  <c r="M207" i="83"/>
  <c r="P207" i="83" s="1"/>
  <c r="J207" i="83"/>
  <c r="G207" i="83"/>
  <c r="E207" i="83"/>
  <c r="R206" i="83"/>
  <c r="P206" i="83"/>
  <c r="M206" i="83"/>
  <c r="J206" i="83"/>
  <c r="G206" i="83"/>
  <c r="E206" i="83"/>
  <c r="R205" i="83"/>
  <c r="P205" i="83"/>
  <c r="M205" i="83"/>
  <c r="J205" i="83"/>
  <c r="G205" i="83"/>
  <c r="E205" i="83"/>
  <c r="R204" i="83"/>
  <c r="P204" i="83"/>
  <c r="M204" i="83"/>
  <c r="J204" i="83"/>
  <c r="G204" i="83"/>
  <c r="E204" i="83"/>
  <c r="R203" i="83"/>
  <c r="P203" i="83"/>
  <c r="M203" i="83"/>
  <c r="J203" i="83"/>
  <c r="G203" i="83"/>
  <c r="E203" i="83"/>
  <c r="R202" i="83"/>
  <c r="P202" i="83"/>
  <c r="M202" i="83"/>
  <c r="J202" i="83"/>
  <c r="G202" i="83"/>
  <c r="E202" i="83"/>
  <c r="R201" i="83"/>
  <c r="P201" i="83"/>
  <c r="M201" i="83"/>
  <c r="J201" i="83"/>
  <c r="G201" i="83"/>
  <c r="E201" i="83"/>
  <c r="R200" i="83"/>
  <c r="P200" i="83"/>
  <c r="M200" i="83"/>
  <c r="J200" i="83"/>
  <c r="G200" i="83"/>
  <c r="E200" i="83"/>
  <c r="R199" i="83"/>
  <c r="P199" i="83"/>
  <c r="M199" i="83"/>
  <c r="J199" i="83"/>
  <c r="G199" i="83"/>
  <c r="E199" i="83"/>
  <c r="R198" i="83"/>
  <c r="P198" i="83"/>
  <c r="M198" i="83"/>
  <c r="J198" i="83"/>
  <c r="G198" i="83"/>
  <c r="E198" i="83"/>
  <c r="R197" i="83"/>
  <c r="P197" i="83"/>
  <c r="M197" i="83"/>
  <c r="J197" i="83"/>
  <c r="G197" i="83"/>
  <c r="E197" i="83"/>
  <c r="R196" i="83"/>
  <c r="P196" i="83"/>
  <c r="M196" i="83"/>
  <c r="J196" i="83"/>
  <c r="G196" i="83"/>
  <c r="E196" i="83"/>
  <c r="R195" i="83"/>
  <c r="P195" i="83"/>
  <c r="M195" i="83"/>
  <c r="J195" i="83"/>
  <c r="G195" i="83"/>
  <c r="E195" i="83"/>
  <c r="R194" i="83"/>
  <c r="P194" i="83"/>
  <c r="M194" i="83"/>
  <c r="J194" i="83"/>
  <c r="G194" i="83"/>
  <c r="E194" i="83"/>
  <c r="R193" i="83"/>
  <c r="P193" i="83"/>
  <c r="M193" i="83"/>
  <c r="J193" i="83"/>
  <c r="G193" i="83"/>
  <c r="E193" i="83"/>
  <c r="R192" i="83"/>
  <c r="P192" i="83"/>
  <c r="M192" i="83"/>
  <c r="J192" i="83"/>
  <c r="G192" i="83"/>
  <c r="E192" i="83"/>
  <c r="R191" i="83"/>
  <c r="P191" i="83"/>
  <c r="M191" i="83"/>
  <c r="J191" i="83"/>
  <c r="G191" i="83"/>
  <c r="E191" i="83"/>
  <c r="R190" i="83"/>
  <c r="P190" i="83"/>
  <c r="M190" i="83"/>
  <c r="J190" i="83"/>
  <c r="G190" i="83"/>
  <c r="E190" i="83"/>
  <c r="R189" i="83"/>
  <c r="P189" i="83"/>
  <c r="M189" i="83"/>
  <c r="J189" i="83"/>
  <c r="G189" i="83"/>
  <c r="E189" i="83"/>
  <c r="R188" i="83"/>
  <c r="P188" i="83"/>
  <c r="M188" i="83"/>
  <c r="J188" i="83"/>
  <c r="G188" i="83"/>
  <c r="E188" i="83"/>
  <c r="R187" i="83"/>
  <c r="P187" i="83"/>
  <c r="M187" i="83"/>
  <c r="J187" i="83"/>
  <c r="G187" i="83"/>
  <c r="E187" i="83"/>
  <c r="R186" i="83"/>
  <c r="P186" i="83"/>
  <c r="M186" i="83"/>
  <c r="J186" i="83"/>
  <c r="G186" i="83"/>
  <c r="E186" i="83"/>
  <c r="R185" i="83"/>
  <c r="P185" i="83"/>
  <c r="M185" i="83"/>
  <c r="J185" i="83"/>
  <c r="G185" i="83"/>
  <c r="E185" i="83"/>
  <c r="R184" i="83"/>
  <c r="P184" i="83"/>
  <c r="M184" i="83"/>
  <c r="J184" i="83"/>
  <c r="G184" i="83"/>
  <c r="E184" i="83"/>
  <c r="R183" i="83"/>
  <c r="P183" i="83"/>
  <c r="M183" i="83"/>
  <c r="J183" i="83"/>
  <c r="G183" i="83"/>
  <c r="E183" i="83"/>
  <c r="R182" i="83"/>
  <c r="P182" i="83"/>
  <c r="M182" i="83"/>
  <c r="J182" i="83"/>
  <c r="G182" i="83"/>
  <c r="E182" i="83"/>
  <c r="R181" i="83"/>
  <c r="P181" i="83"/>
  <c r="M181" i="83"/>
  <c r="J181" i="83"/>
  <c r="G181" i="83"/>
  <c r="E181" i="83"/>
  <c r="R180" i="83"/>
  <c r="P180" i="83"/>
  <c r="M180" i="83"/>
  <c r="J180" i="83"/>
  <c r="G180" i="83"/>
  <c r="E180" i="83"/>
  <c r="R179" i="83"/>
  <c r="P179" i="83"/>
  <c r="M179" i="83"/>
  <c r="J179" i="83"/>
  <c r="G179" i="83"/>
  <c r="E179" i="83"/>
  <c r="R178" i="83"/>
  <c r="P178" i="83"/>
  <c r="M178" i="83"/>
  <c r="J178" i="83"/>
  <c r="G178" i="83"/>
  <c r="E178" i="83"/>
  <c r="R177" i="83"/>
  <c r="P177" i="83"/>
  <c r="M177" i="83"/>
  <c r="J177" i="83"/>
  <c r="G177" i="83"/>
  <c r="E177" i="83"/>
  <c r="R176" i="83"/>
  <c r="P176" i="83"/>
  <c r="M176" i="83"/>
  <c r="J176" i="83"/>
  <c r="G176" i="83"/>
  <c r="E176" i="83"/>
  <c r="R175" i="83"/>
  <c r="P175" i="83"/>
  <c r="M175" i="83"/>
  <c r="J175" i="83"/>
  <c r="G175" i="83"/>
  <c r="E175" i="83"/>
  <c r="R174" i="83"/>
  <c r="P174" i="83"/>
  <c r="M174" i="83"/>
  <c r="J174" i="83"/>
  <c r="G174" i="83"/>
  <c r="E174" i="83"/>
  <c r="R173" i="83"/>
  <c r="P173" i="83"/>
  <c r="M173" i="83"/>
  <c r="J173" i="83"/>
  <c r="G173" i="83"/>
  <c r="E173" i="83"/>
  <c r="R172" i="83"/>
  <c r="P172" i="83"/>
  <c r="M172" i="83"/>
  <c r="J172" i="83"/>
  <c r="G172" i="83"/>
  <c r="E172" i="83"/>
  <c r="R171" i="83"/>
  <c r="P171" i="83"/>
  <c r="M171" i="83"/>
  <c r="J171" i="83"/>
  <c r="G171" i="83"/>
  <c r="E171" i="83"/>
  <c r="P170" i="83"/>
  <c r="M170" i="83"/>
  <c r="J170" i="83"/>
  <c r="G170" i="83"/>
  <c r="E170" i="83"/>
  <c r="R169" i="83"/>
  <c r="P169" i="83"/>
  <c r="M169" i="83"/>
  <c r="J169" i="83"/>
  <c r="G169" i="83"/>
  <c r="E169" i="83"/>
  <c r="R168" i="83"/>
  <c r="P168" i="83"/>
  <c r="M168" i="83"/>
  <c r="J168" i="83"/>
  <c r="G168" i="83"/>
  <c r="E168" i="83"/>
  <c r="R167" i="83"/>
  <c r="P167" i="83"/>
  <c r="M167" i="83"/>
  <c r="J167" i="83"/>
  <c r="G167" i="83"/>
  <c r="E167" i="83"/>
  <c r="R166" i="83"/>
  <c r="P166" i="83"/>
  <c r="M166" i="83"/>
  <c r="J166" i="83"/>
  <c r="G166" i="83"/>
  <c r="E166" i="83"/>
  <c r="R165" i="83"/>
  <c r="P165" i="83"/>
  <c r="M165" i="83"/>
  <c r="J165" i="83"/>
  <c r="G165" i="83"/>
  <c r="E165" i="83"/>
  <c r="R164" i="83"/>
  <c r="P164" i="83"/>
  <c r="M164" i="83"/>
  <c r="J164" i="83"/>
  <c r="G164" i="83"/>
  <c r="E164" i="83"/>
  <c r="R163" i="83"/>
  <c r="P163" i="83"/>
  <c r="M163" i="83"/>
  <c r="J163" i="83"/>
  <c r="G163" i="83"/>
  <c r="E163" i="83"/>
  <c r="R162" i="83"/>
  <c r="P162" i="83"/>
  <c r="M162" i="83"/>
  <c r="J162" i="83"/>
  <c r="G162" i="83"/>
  <c r="E162" i="83"/>
  <c r="R161" i="83"/>
  <c r="P161" i="83"/>
  <c r="M161" i="83"/>
  <c r="J161" i="83"/>
  <c r="G161" i="83"/>
  <c r="E161" i="83"/>
  <c r="R160" i="83"/>
  <c r="P160" i="83"/>
  <c r="M160" i="83"/>
  <c r="J160" i="83"/>
  <c r="G160" i="83"/>
  <c r="E160" i="83"/>
  <c r="R159" i="83"/>
  <c r="P159" i="83"/>
  <c r="M159" i="83"/>
  <c r="J159" i="83"/>
  <c r="G159" i="83"/>
  <c r="E159" i="83"/>
  <c r="R158" i="83"/>
  <c r="P158" i="83"/>
  <c r="M158" i="83"/>
  <c r="J158" i="83"/>
  <c r="G158" i="83"/>
  <c r="E158" i="83"/>
  <c r="R157" i="83"/>
  <c r="P157" i="83"/>
  <c r="M157" i="83"/>
  <c r="J157" i="83"/>
  <c r="G157" i="83"/>
  <c r="E157" i="83"/>
  <c r="R156" i="83"/>
  <c r="P156" i="83"/>
  <c r="M156" i="83"/>
  <c r="J156" i="83"/>
  <c r="G156" i="83"/>
  <c r="E156" i="83"/>
  <c r="R155" i="83"/>
  <c r="P155" i="83"/>
  <c r="M155" i="83"/>
  <c r="J155" i="83"/>
  <c r="G155" i="83"/>
  <c r="E155" i="83"/>
  <c r="R154" i="83"/>
  <c r="P154" i="83"/>
  <c r="M154" i="83"/>
  <c r="J154" i="83"/>
  <c r="G154" i="83"/>
  <c r="E154" i="83"/>
  <c r="R153" i="83"/>
  <c r="P153" i="83"/>
  <c r="M153" i="83"/>
  <c r="J153" i="83"/>
  <c r="G153" i="83"/>
  <c r="E153" i="83"/>
  <c r="R152" i="83"/>
  <c r="P152" i="83"/>
  <c r="M152" i="83"/>
  <c r="J152" i="83"/>
  <c r="G152" i="83"/>
  <c r="E152" i="83"/>
  <c r="R151" i="83"/>
  <c r="P151" i="83"/>
  <c r="M151" i="83"/>
  <c r="J151" i="83"/>
  <c r="G151" i="83"/>
  <c r="E151" i="83"/>
  <c r="R150" i="83"/>
  <c r="P150" i="83"/>
  <c r="M150" i="83"/>
  <c r="J150" i="83"/>
  <c r="G150" i="83"/>
  <c r="E150" i="83"/>
  <c r="R149" i="83"/>
  <c r="P149" i="83"/>
  <c r="M149" i="83"/>
  <c r="J149" i="83"/>
  <c r="G149" i="83"/>
  <c r="E149" i="83"/>
  <c r="R148" i="83"/>
  <c r="P148" i="83"/>
  <c r="M148" i="83"/>
  <c r="J148" i="83"/>
  <c r="G148" i="83"/>
  <c r="E148" i="83"/>
  <c r="R147" i="83"/>
  <c r="P147" i="83"/>
  <c r="M147" i="83"/>
  <c r="J147" i="83"/>
  <c r="G147" i="83"/>
  <c r="E147" i="83"/>
  <c r="R146" i="83"/>
  <c r="P146" i="83"/>
  <c r="M146" i="83"/>
  <c r="J146" i="83"/>
  <c r="G146" i="83"/>
  <c r="E146" i="83"/>
  <c r="R145" i="83"/>
  <c r="P145" i="83"/>
  <c r="M145" i="83"/>
  <c r="J145" i="83"/>
  <c r="G145" i="83"/>
  <c r="E145" i="83"/>
  <c r="R144" i="83"/>
  <c r="P144" i="83"/>
  <c r="M144" i="83"/>
  <c r="J144" i="83"/>
  <c r="G144" i="83"/>
  <c r="E144" i="83"/>
  <c r="R143" i="83"/>
  <c r="P143" i="83"/>
  <c r="M143" i="83"/>
  <c r="J143" i="83"/>
  <c r="G143" i="83"/>
  <c r="E143" i="83"/>
  <c r="R142" i="83"/>
  <c r="P142" i="83"/>
  <c r="M142" i="83"/>
  <c r="J142" i="83"/>
  <c r="G142" i="83"/>
  <c r="E142" i="83"/>
  <c r="R141" i="83"/>
  <c r="P141" i="83"/>
  <c r="M141" i="83"/>
  <c r="J141" i="83"/>
  <c r="G141" i="83"/>
  <c r="E141" i="83"/>
  <c r="R140" i="83"/>
  <c r="P140" i="83"/>
  <c r="M140" i="83"/>
  <c r="J140" i="83"/>
  <c r="G140" i="83"/>
  <c r="E140" i="83"/>
  <c r="R139" i="83"/>
  <c r="P139" i="83"/>
  <c r="M139" i="83"/>
  <c r="J139" i="83"/>
  <c r="G139" i="83"/>
  <c r="E139" i="83"/>
  <c r="R138" i="83"/>
  <c r="P138" i="83"/>
  <c r="M138" i="83"/>
  <c r="J138" i="83"/>
  <c r="G138" i="83"/>
  <c r="E138" i="83"/>
  <c r="R137" i="83"/>
  <c r="P137" i="83"/>
  <c r="M137" i="83"/>
  <c r="J137" i="83"/>
  <c r="G137" i="83"/>
  <c r="E137" i="83"/>
  <c r="R136" i="83"/>
  <c r="P136" i="83"/>
  <c r="M136" i="83"/>
  <c r="J136" i="83"/>
  <c r="G136" i="83"/>
  <c r="E136" i="83"/>
  <c r="R135" i="83"/>
  <c r="P135" i="83"/>
  <c r="M135" i="83"/>
  <c r="J135" i="83"/>
  <c r="G135" i="83"/>
  <c r="E135" i="83"/>
  <c r="R134" i="83"/>
  <c r="P134" i="83"/>
  <c r="M134" i="83"/>
  <c r="J134" i="83"/>
  <c r="G134" i="83"/>
  <c r="E134" i="83"/>
  <c r="R133" i="83"/>
  <c r="P133" i="83"/>
  <c r="M133" i="83"/>
  <c r="J133" i="83"/>
  <c r="G133" i="83"/>
  <c r="E133" i="83"/>
  <c r="R132" i="83"/>
  <c r="P132" i="83"/>
  <c r="M132" i="83"/>
  <c r="J132" i="83"/>
  <c r="G132" i="83"/>
  <c r="E132" i="83"/>
  <c r="R131" i="83"/>
  <c r="P131" i="83"/>
  <c r="M131" i="83"/>
  <c r="J131" i="83"/>
  <c r="G131" i="83"/>
  <c r="E131" i="83"/>
  <c r="R130" i="83"/>
  <c r="P130" i="83"/>
  <c r="M130" i="83"/>
  <c r="J130" i="83"/>
  <c r="G130" i="83"/>
  <c r="E130" i="83"/>
  <c r="R129" i="83"/>
  <c r="P129" i="83"/>
  <c r="M129" i="83"/>
  <c r="J129" i="83"/>
  <c r="G129" i="83"/>
  <c r="E129" i="83"/>
  <c r="R128" i="83"/>
  <c r="P128" i="83"/>
  <c r="M128" i="83"/>
  <c r="J128" i="83"/>
  <c r="G128" i="83"/>
  <c r="E128" i="83"/>
  <c r="R127" i="83"/>
  <c r="P127" i="83"/>
  <c r="M127" i="83"/>
  <c r="J127" i="83"/>
  <c r="G127" i="83"/>
  <c r="E127" i="83"/>
  <c r="R126" i="83"/>
  <c r="P126" i="83"/>
  <c r="M126" i="83"/>
  <c r="J126" i="83"/>
  <c r="G126" i="83"/>
  <c r="E126" i="83"/>
  <c r="R125" i="83"/>
  <c r="P125" i="83"/>
  <c r="M125" i="83"/>
  <c r="J125" i="83"/>
  <c r="G125" i="83"/>
  <c r="E125" i="83"/>
  <c r="R124" i="83"/>
  <c r="P124" i="83"/>
  <c r="M124" i="83"/>
  <c r="J124" i="83"/>
  <c r="G124" i="83"/>
  <c r="R123" i="83"/>
  <c r="P123" i="83"/>
  <c r="M123" i="83"/>
  <c r="J123" i="83"/>
  <c r="G123" i="83"/>
  <c r="E123" i="83"/>
  <c r="P122" i="83"/>
  <c r="M122" i="83"/>
  <c r="J122" i="83"/>
  <c r="G122" i="83"/>
  <c r="E122" i="83"/>
  <c r="R121" i="83"/>
  <c r="P121" i="83"/>
  <c r="M121" i="83"/>
  <c r="J121" i="83"/>
  <c r="G121" i="83"/>
  <c r="E121" i="83"/>
  <c r="R120" i="83"/>
  <c r="P120" i="83"/>
  <c r="M120" i="83"/>
  <c r="J120" i="83"/>
  <c r="G120" i="83"/>
  <c r="E120" i="83"/>
  <c r="R119" i="83"/>
  <c r="P119" i="83"/>
  <c r="M119" i="83"/>
  <c r="J119" i="83"/>
  <c r="G119" i="83"/>
  <c r="E119" i="83"/>
  <c r="R118" i="83"/>
  <c r="P118" i="83"/>
  <c r="M118" i="83"/>
  <c r="J118" i="83"/>
  <c r="G118" i="83"/>
  <c r="E118" i="83"/>
  <c r="R117" i="83"/>
  <c r="P117" i="83"/>
  <c r="M117" i="83"/>
  <c r="J117" i="83"/>
  <c r="G117" i="83"/>
  <c r="E117" i="83"/>
  <c r="R116" i="83"/>
  <c r="P116" i="83"/>
  <c r="M116" i="83"/>
  <c r="J116" i="83"/>
  <c r="G116" i="83"/>
  <c r="E116" i="83"/>
  <c r="R115" i="83"/>
  <c r="P115" i="83"/>
  <c r="M115" i="83"/>
  <c r="J115" i="83"/>
  <c r="G115" i="83"/>
  <c r="E115" i="83"/>
  <c r="R114" i="83"/>
  <c r="P114" i="83"/>
  <c r="M114" i="83"/>
  <c r="J114" i="83"/>
  <c r="G114" i="83"/>
  <c r="E114" i="83"/>
  <c r="R113" i="83"/>
  <c r="P113" i="83"/>
  <c r="M113" i="83"/>
  <c r="J113" i="83"/>
  <c r="G113" i="83"/>
  <c r="E113" i="83"/>
  <c r="R112" i="83"/>
  <c r="P112" i="83"/>
  <c r="M112" i="83"/>
  <c r="J112" i="83"/>
  <c r="G112" i="83"/>
  <c r="E112" i="83"/>
  <c r="R111" i="83"/>
  <c r="P111" i="83"/>
  <c r="M111" i="83"/>
  <c r="J111" i="83"/>
  <c r="G111" i="83"/>
  <c r="E111" i="83"/>
  <c r="R110" i="83"/>
  <c r="P110" i="83"/>
  <c r="M110" i="83"/>
  <c r="J110" i="83"/>
  <c r="G110" i="83"/>
  <c r="E110" i="83"/>
  <c r="R109" i="83"/>
  <c r="P109" i="83"/>
  <c r="M109" i="83"/>
  <c r="J109" i="83"/>
  <c r="G109" i="83"/>
  <c r="E109" i="83"/>
  <c r="R108" i="83"/>
  <c r="P108" i="83"/>
  <c r="M108" i="83"/>
  <c r="J108" i="83"/>
  <c r="G108" i="83"/>
  <c r="E108" i="83"/>
  <c r="P107" i="83"/>
  <c r="M107" i="83"/>
  <c r="J107" i="83"/>
  <c r="G107" i="83"/>
  <c r="E107" i="83"/>
  <c r="R106" i="83"/>
  <c r="P106" i="83"/>
  <c r="M106" i="83"/>
  <c r="J106" i="83"/>
  <c r="G106" i="83"/>
  <c r="E106" i="83"/>
  <c r="R105" i="83"/>
  <c r="P105" i="83"/>
  <c r="M105" i="83"/>
  <c r="J105" i="83"/>
  <c r="G105" i="83"/>
  <c r="E105" i="83"/>
  <c r="R104" i="83"/>
  <c r="P104" i="83"/>
  <c r="M104" i="83"/>
  <c r="J104" i="83"/>
  <c r="G104" i="83"/>
  <c r="E104" i="83"/>
  <c r="R103" i="83"/>
  <c r="P103" i="83"/>
  <c r="M103" i="83"/>
  <c r="J103" i="83"/>
  <c r="G103" i="83"/>
  <c r="E103" i="83"/>
  <c r="P102" i="83"/>
  <c r="M102" i="83"/>
  <c r="J102" i="83"/>
  <c r="G102" i="83"/>
  <c r="E102" i="83"/>
  <c r="R101" i="83"/>
  <c r="P101" i="83"/>
  <c r="M101" i="83"/>
  <c r="J101" i="83"/>
  <c r="G101" i="83"/>
  <c r="E101" i="83"/>
  <c r="R100" i="83"/>
  <c r="P100" i="83"/>
  <c r="M100" i="83"/>
  <c r="J100" i="83"/>
  <c r="G100" i="83"/>
  <c r="E100" i="83"/>
  <c r="R99" i="83"/>
  <c r="P99" i="83"/>
  <c r="M99" i="83"/>
  <c r="J99" i="83"/>
  <c r="G99" i="83"/>
  <c r="E99" i="83"/>
  <c r="R98" i="83"/>
  <c r="P98" i="83"/>
  <c r="M98" i="83"/>
  <c r="J98" i="83"/>
  <c r="G98" i="83"/>
  <c r="E98" i="83"/>
  <c r="R97" i="83"/>
  <c r="P97" i="83"/>
  <c r="M97" i="83"/>
  <c r="J97" i="83"/>
  <c r="G97" i="83"/>
  <c r="E97" i="83"/>
  <c r="R96" i="83"/>
  <c r="P96" i="83"/>
  <c r="M96" i="83"/>
  <c r="J96" i="83"/>
  <c r="G96" i="83"/>
  <c r="E96" i="83"/>
  <c r="R95" i="83"/>
  <c r="P95" i="83"/>
  <c r="M95" i="83"/>
  <c r="J95" i="83"/>
  <c r="G95" i="83"/>
  <c r="E95" i="83"/>
  <c r="R94" i="83"/>
  <c r="P94" i="83"/>
  <c r="M94" i="83"/>
  <c r="J94" i="83"/>
  <c r="G94" i="83"/>
  <c r="E94" i="83"/>
  <c r="R93" i="83"/>
  <c r="P93" i="83"/>
  <c r="M93" i="83"/>
  <c r="J93" i="83"/>
  <c r="G93" i="83"/>
  <c r="E93" i="83"/>
  <c r="R92" i="83"/>
  <c r="P92" i="83"/>
  <c r="M92" i="83"/>
  <c r="J92" i="83"/>
  <c r="G92" i="83"/>
  <c r="E92" i="83"/>
  <c r="J91" i="83"/>
  <c r="G91" i="83"/>
  <c r="E91" i="83"/>
  <c r="R90" i="83"/>
  <c r="P90" i="83"/>
  <c r="M90" i="83"/>
  <c r="J90" i="83"/>
  <c r="G90" i="83"/>
  <c r="E90" i="83"/>
  <c r="R89" i="83"/>
  <c r="P89" i="83"/>
  <c r="M89" i="83"/>
  <c r="J89" i="83"/>
  <c r="G89" i="83"/>
  <c r="E89" i="83"/>
  <c r="R88" i="83"/>
  <c r="P88" i="83"/>
  <c r="M88" i="83"/>
  <c r="J88" i="83"/>
  <c r="G88" i="83"/>
  <c r="E88" i="83"/>
  <c r="R87" i="83"/>
  <c r="P87" i="83"/>
  <c r="M87" i="83"/>
  <c r="J87" i="83"/>
  <c r="G87" i="83"/>
  <c r="E87" i="83"/>
  <c r="R86" i="83"/>
  <c r="P86" i="83"/>
  <c r="M86" i="83"/>
  <c r="J86" i="83"/>
  <c r="G86" i="83"/>
  <c r="E86" i="83"/>
  <c r="R85" i="83"/>
  <c r="P85" i="83"/>
  <c r="M85" i="83"/>
  <c r="J85" i="83"/>
  <c r="G85" i="83"/>
  <c r="E85" i="83"/>
  <c r="R84" i="83"/>
  <c r="P84" i="83"/>
  <c r="M84" i="83"/>
  <c r="J84" i="83"/>
  <c r="G84" i="83"/>
  <c r="E84" i="83"/>
  <c r="R83" i="83"/>
  <c r="P83" i="83"/>
  <c r="M83" i="83"/>
  <c r="J83" i="83"/>
  <c r="G83" i="83"/>
  <c r="E83" i="83"/>
  <c r="R82" i="83"/>
  <c r="P82" i="83"/>
  <c r="M82" i="83"/>
  <c r="J82" i="83"/>
  <c r="G82" i="83"/>
  <c r="E82" i="83"/>
  <c r="R81" i="83"/>
  <c r="P81" i="83"/>
  <c r="M81" i="83"/>
  <c r="J81" i="83"/>
  <c r="G81" i="83"/>
  <c r="E81" i="83"/>
  <c r="R80" i="83"/>
  <c r="P80" i="83"/>
  <c r="M80" i="83"/>
  <c r="J80" i="83"/>
  <c r="G80" i="83"/>
  <c r="E80" i="83"/>
  <c r="R79" i="83"/>
  <c r="P79" i="83"/>
  <c r="M79" i="83"/>
  <c r="J79" i="83"/>
  <c r="G79" i="83"/>
  <c r="E79" i="83"/>
  <c r="R78" i="83"/>
  <c r="P78" i="83"/>
  <c r="M78" i="83"/>
  <c r="J78" i="83"/>
  <c r="G78" i="83"/>
  <c r="E78" i="83"/>
  <c r="R77" i="83"/>
  <c r="P77" i="83"/>
  <c r="M77" i="83"/>
  <c r="J77" i="83"/>
  <c r="G77" i="83"/>
  <c r="E77" i="83"/>
  <c r="R76" i="83"/>
  <c r="P76" i="83"/>
  <c r="M76" i="83"/>
  <c r="J76" i="83"/>
  <c r="G76" i="83"/>
  <c r="P75" i="83"/>
  <c r="M75" i="83"/>
  <c r="J75" i="83"/>
  <c r="G75" i="83"/>
  <c r="E75" i="83"/>
  <c r="R74" i="83"/>
  <c r="P74" i="83"/>
  <c r="M74" i="83"/>
  <c r="J74" i="83"/>
  <c r="G74" i="83"/>
  <c r="E74" i="83"/>
  <c r="R73" i="83"/>
  <c r="P73" i="83"/>
  <c r="M73" i="83"/>
  <c r="J73" i="83"/>
  <c r="G73" i="83"/>
  <c r="E73" i="83"/>
  <c r="R72" i="83"/>
  <c r="P72" i="83"/>
  <c r="M72" i="83"/>
  <c r="J72" i="83"/>
  <c r="G72" i="83"/>
  <c r="E72" i="83"/>
  <c r="R71" i="83"/>
  <c r="P71" i="83"/>
  <c r="M71" i="83"/>
  <c r="J71" i="83"/>
  <c r="G71" i="83"/>
  <c r="E71" i="83"/>
  <c r="R70" i="83"/>
  <c r="P70" i="83"/>
  <c r="M70" i="83"/>
  <c r="J70" i="83"/>
  <c r="G70" i="83"/>
  <c r="E70" i="83"/>
  <c r="R69" i="83"/>
  <c r="P69" i="83"/>
  <c r="M69" i="83"/>
  <c r="J69" i="83"/>
  <c r="G69" i="83"/>
  <c r="E69" i="83"/>
  <c r="R68" i="83"/>
  <c r="P68" i="83"/>
  <c r="M68" i="83"/>
  <c r="J68" i="83"/>
  <c r="G68" i="83"/>
  <c r="E68" i="83"/>
  <c r="R67" i="83"/>
  <c r="P67" i="83"/>
  <c r="M67" i="83"/>
  <c r="J67" i="83"/>
  <c r="G67" i="83"/>
  <c r="E67" i="83"/>
  <c r="R66" i="83"/>
  <c r="P66" i="83"/>
  <c r="M66" i="83"/>
  <c r="J66" i="83"/>
  <c r="G66" i="83"/>
  <c r="E66" i="83"/>
  <c r="R65" i="83"/>
  <c r="P65" i="83"/>
  <c r="M65" i="83"/>
  <c r="J65" i="83"/>
  <c r="G65" i="83"/>
  <c r="E65" i="83"/>
  <c r="R64" i="83"/>
  <c r="P64" i="83"/>
  <c r="M64" i="83"/>
  <c r="J64" i="83"/>
  <c r="G64" i="83"/>
  <c r="E64" i="83"/>
  <c r="R63" i="83"/>
  <c r="P63" i="83"/>
  <c r="M63" i="83"/>
  <c r="J63" i="83"/>
  <c r="G63" i="83"/>
  <c r="E63" i="83"/>
  <c r="R62" i="83"/>
  <c r="P62" i="83"/>
  <c r="M62" i="83"/>
  <c r="J62" i="83"/>
  <c r="G62" i="83"/>
  <c r="E62" i="83"/>
  <c r="R61" i="83"/>
  <c r="P61" i="83"/>
  <c r="M61" i="83"/>
  <c r="J61" i="83"/>
  <c r="G61" i="83"/>
  <c r="E61" i="83"/>
  <c r="R60" i="83"/>
  <c r="P60" i="83"/>
  <c r="M60" i="83"/>
  <c r="J60" i="83"/>
  <c r="G60" i="83"/>
  <c r="E60" i="83"/>
  <c r="R59" i="83"/>
  <c r="P59" i="83"/>
  <c r="M59" i="83"/>
  <c r="J59" i="83"/>
  <c r="G59" i="83"/>
  <c r="E59" i="83"/>
  <c r="R58" i="83"/>
  <c r="P58" i="83"/>
  <c r="M58" i="83"/>
  <c r="J58" i="83"/>
  <c r="G58" i="83"/>
  <c r="E58" i="83"/>
  <c r="R57" i="83"/>
  <c r="P57" i="83"/>
  <c r="M57" i="83"/>
  <c r="J57" i="83"/>
  <c r="G57" i="83"/>
  <c r="E57" i="83"/>
  <c r="R56" i="83"/>
  <c r="P56" i="83"/>
  <c r="M56" i="83"/>
  <c r="J56" i="83"/>
  <c r="G56" i="83"/>
  <c r="E56" i="83"/>
  <c r="R55" i="83"/>
  <c r="P55" i="83"/>
  <c r="M55" i="83"/>
  <c r="J55" i="83"/>
  <c r="G55" i="83"/>
  <c r="E55" i="83"/>
  <c r="R54" i="83"/>
  <c r="P54" i="83"/>
  <c r="M54" i="83"/>
  <c r="J54" i="83"/>
  <c r="G54" i="83"/>
  <c r="E54" i="83"/>
  <c r="R53" i="83"/>
  <c r="P53" i="83"/>
  <c r="M53" i="83"/>
  <c r="J53" i="83"/>
  <c r="G53" i="83"/>
  <c r="E53" i="83"/>
  <c r="R52" i="83"/>
  <c r="P52" i="83"/>
  <c r="M52" i="83"/>
  <c r="J52" i="83"/>
  <c r="G52" i="83"/>
  <c r="E52" i="83"/>
  <c r="R51" i="83"/>
  <c r="P51" i="83"/>
  <c r="M51" i="83"/>
  <c r="J51" i="83"/>
  <c r="G51" i="83"/>
  <c r="E51" i="83"/>
  <c r="R50" i="83"/>
  <c r="P50" i="83"/>
  <c r="M50" i="83"/>
  <c r="J50" i="83"/>
  <c r="G50" i="83"/>
  <c r="E50" i="83"/>
  <c r="R49" i="83"/>
  <c r="P49" i="83"/>
  <c r="M49" i="83"/>
  <c r="J49" i="83"/>
  <c r="G49" i="83"/>
  <c r="E49" i="83"/>
  <c r="R48" i="83"/>
  <c r="P48" i="83"/>
  <c r="M48" i="83"/>
  <c r="J48" i="83"/>
  <c r="G48" i="83"/>
  <c r="E48" i="83"/>
  <c r="R47" i="83"/>
  <c r="P47" i="83"/>
  <c r="M47" i="83"/>
  <c r="J47" i="83"/>
  <c r="G47" i="83"/>
  <c r="E47" i="83"/>
  <c r="R46" i="83"/>
  <c r="P46" i="83"/>
  <c r="M46" i="83"/>
  <c r="J46" i="83"/>
  <c r="G46" i="83"/>
  <c r="E46" i="83"/>
  <c r="P45" i="83"/>
  <c r="M45" i="83"/>
  <c r="J45" i="83"/>
  <c r="G45" i="83"/>
  <c r="E45" i="83"/>
  <c r="R44" i="83"/>
  <c r="P44" i="83"/>
  <c r="M44" i="83"/>
  <c r="J44" i="83"/>
  <c r="G44" i="83"/>
  <c r="E44" i="83"/>
  <c r="R43" i="83"/>
  <c r="P43" i="83"/>
  <c r="M43" i="83"/>
  <c r="J43" i="83"/>
  <c r="G43" i="83"/>
  <c r="E43" i="83"/>
  <c r="R42" i="83"/>
  <c r="P42" i="83"/>
  <c r="M42" i="83"/>
  <c r="J42" i="83"/>
  <c r="G42" i="83"/>
  <c r="E42" i="83"/>
  <c r="R41" i="83"/>
  <c r="P41" i="83"/>
  <c r="M41" i="83"/>
  <c r="J41" i="83"/>
  <c r="G41" i="83"/>
  <c r="E41" i="83"/>
  <c r="R40" i="83"/>
  <c r="P40" i="83"/>
  <c r="M40" i="83"/>
  <c r="J40" i="83"/>
  <c r="G40" i="83"/>
  <c r="E40" i="83"/>
  <c r="R39" i="83"/>
  <c r="P39" i="83"/>
  <c r="M39" i="83"/>
  <c r="J39" i="83"/>
  <c r="G39" i="83"/>
  <c r="E39" i="83"/>
  <c r="R38" i="83"/>
  <c r="P38" i="83"/>
  <c r="M38" i="83"/>
  <c r="J38" i="83"/>
  <c r="G38" i="83"/>
  <c r="E38" i="83"/>
  <c r="R37" i="83"/>
  <c r="P37" i="83"/>
  <c r="M37" i="83"/>
  <c r="J37" i="83"/>
  <c r="G37" i="83"/>
  <c r="E37" i="83"/>
  <c r="R36" i="83"/>
  <c r="P36" i="83"/>
  <c r="M36" i="83"/>
  <c r="J36" i="83"/>
  <c r="G36" i="83"/>
  <c r="E36" i="83"/>
  <c r="R35" i="83"/>
  <c r="P35" i="83"/>
  <c r="M35" i="83"/>
  <c r="J35" i="83"/>
  <c r="G35" i="83"/>
  <c r="E35" i="83"/>
  <c r="R34" i="83"/>
  <c r="P34" i="83"/>
  <c r="M34" i="83"/>
  <c r="J34" i="83"/>
  <c r="G34" i="83"/>
  <c r="E34" i="83"/>
  <c r="R33" i="83"/>
  <c r="P33" i="83"/>
  <c r="M33" i="83"/>
  <c r="J33" i="83"/>
  <c r="G33" i="83"/>
  <c r="E33" i="83"/>
  <c r="R32" i="83"/>
  <c r="P32" i="83"/>
  <c r="M32" i="83"/>
  <c r="J32" i="83"/>
  <c r="G32" i="83"/>
  <c r="E32" i="83"/>
  <c r="R31" i="83"/>
  <c r="P31" i="83"/>
  <c r="M31" i="83"/>
  <c r="J31" i="83"/>
  <c r="G31" i="83"/>
  <c r="E31" i="83"/>
  <c r="R30" i="83"/>
  <c r="P30" i="83"/>
  <c r="M30" i="83"/>
  <c r="J30" i="83"/>
  <c r="G30" i="83"/>
  <c r="E30" i="83"/>
  <c r="R29" i="83"/>
  <c r="P29" i="83"/>
  <c r="M29" i="83"/>
  <c r="J29" i="83"/>
  <c r="G29" i="83"/>
  <c r="E29" i="83"/>
  <c r="R28" i="83"/>
  <c r="P28" i="83"/>
  <c r="M28" i="83"/>
  <c r="J28" i="83"/>
  <c r="G28" i="83"/>
  <c r="E28" i="83"/>
  <c r="R27" i="83"/>
  <c r="P27" i="83"/>
  <c r="M27" i="83"/>
  <c r="J27" i="83"/>
  <c r="G27" i="83"/>
  <c r="E27" i="83"/>
  <c r="R26" i="83"/>
  <c r="P26" i="83"/>
  <c r="M26" i="83"/>
  <c r="J26" i="83"/>
  <c r="G26" i="83"/>
  <c r="E26" i="83"/>
  <c r="R25" i="83"/>
  <c r="P25" i="83"/>
  <c r="M25" i="83"/>
  <c r="J25" i="83"/>
  <c r="G25" i="83"/>
  <c r="E25" i="83"/>
  <c r="R24" i="83"/>
  <c r="P24" i="83"/>
  <c r="M24" i="83"/>
  <c r="J24" i="83"/>
  <c r="G24" i="83"/>
  <c r="E24" i="83"/>
  <c r="R23" i="83"/>
  <c r="P23" i="83"/>
  <c r="M23" i="83"/>
  <c r="J23" i="83"/>
  <c r="G23" i="83"/>
  <c r="E23" i="83"/>
  <c r="R22" i="83"/>
  <c r="P22" i="83"/>
  <c r="M22" i="83"/>
  <c r="J22" i="83"/>
  <c r="G22" i="83"/>
  <c r="E22" i="83"/>
  <c r="R21" i="83"/>
  <c r="P21" i="83"/>
  <c r="M21" i="83"/>
  <c r="J21" i="83"/>
  <c r="G21" i="83"/>
  <c r="E21" i="83"/>
  <c r="R20" i="83"/>
  <c r="P20" i="83"/>
  <c r="M20" i="83"/>
  <c r="J20" i="83"/>
  <c r="G20" i="83"/>
  <c r="E20" i="83"/>
  <c r="R19" i="83"/>
  <c r="P19" i="83"/>
  <c r="M19" i="83"/>
  <c r="J19" i="83"/>
  <c r="G19" i="83"/>
  <c r="E19" i="83"/>
  <c r="R18" i="83"/>
  <c r="P18" i="83"/>
  <c r="M18" i="83"/>
  <c r="J18" i="83"/>
  <c r="G18" i="83"/>
  <c r="E18" i="83"/>
  <c r="R17" i="83"/>
  <c r="P17" i="83"/>
  <c r="M17" i="83"/>
  <c r="J17" i="83"/>
  <c r="G17" i="83"/>
  <c r="E17" i="83"/>
  <c r="R16" i="83"/>
  <c r="P16" i="83"/>
  <c r="M16" i="83"/>
  <c r="J16" i="83"/>
  <c r="G16" i="83"/>
  <c r="E16" i="83"/>
  <c r="R15" i="83"/>
  <c r="P15" i="83"/>
  <c r="M15" i="83"/>
  <c r="J15" i="83"/>
  <c r="G15" i="83"/>
  <c r="E15" i="83"/>
  <c r="R14" i="83"/>
  <c r="P14" i="83"/>
  <c r="M14" i="83"/>
  <c r="J14" i="83"/>
  <c r="G14" i="83"/>
  <c r="E14" i="83"/>
  <c r="R13" i="83"/>
  <c r="P13" i="83"/>
  <c r="M13" i="83"/>
  <c r="J13" i="83"/>
  <c r="G13" i="83"/>
  <c r="E13" i="83"/>
  <c r="R12" i="83"/>
  <c r="P12" i="83"/>
  <c r="M12" i="83"/>
  <c r="J12" i="83"/>
  <c r="G12" i="83"/>
  <c r="E12" i="83"/>
  <c r="R11" i="83"/>
  <c r="P11" i="83"/>
  <c r="M11" i="83"/>
  <c r="J11" i="83"/>
  <c r="G11" i="83"/>
  <c r="E11" i="83"/>
  <c r="R10" i="83"/>
  <c r="P10" i="83"/>
  <c r="M10" i="83"/>
  <c r="J10" i="83"/>
  <c r="G10" i="83"/>
  <c r="E10" i="83"/>
  <c r="R9" i="83"/>
  <c r="P9" i="83"/>
  <c r="M9" i="83"/>
  <c r="J9" i="83"/>
  <c r="G9" i="83"/>
  <c r="E9" i="83"/>
  <c r="R8" i="83"/>
  <c r="P8" i="83"/>
  <c r="M8" i="83"/>
  <c r="J8" i="83"/>
  <c r="G8" i="83"/>
  <c r="E8" i="83"/>
  <c r="R7" i="83"/>
  <c r="P7" i="83"/>
  <c r="M7" i="83"/>
  <c r="J7" i="83"/>
  <c r="G7" i="83"/>
  <c r="E7" i="83"/>
  <c r="R6" i="83"/>
  <c r="P6" i="83"/>
  <c r="M6" i="83"/>
  <c r="J6" i="83"/>
  <c r="G6" i="83"/>
  <c r="E6" i="83"/>
  <c r="R5" i="83"/>
  <c r="P5" i="83"/>
  <c r="M5" i="83"/>
  <c r="J5" i="83"/>
  <c r="G5" i="83"/>
  <c r="E5" i="83"/>
  <c r="N247" i="82"/>
  <c r="N244" i="82"/>
  <c r="M241" i="82"/>
  <c r="R240" i="82"/>
  <c r="R239" i="82"/>
  <c r="P239" i="82"/>
  <c r="M239" i="82"/>
  <c r="J239" i="82"/>
  <c r="G239" i="82"/>
  <c r="E239" i="82"/>
  <c r="R238" i="82"/>
  <c r="M238" i="82"/>
  <c r="P238" i="82" s="1"/>
  <c r="J238" i="82"/>
  <c r="G238" i="82"/>
  <c r="E238" i="82"/>
  <c r="R237" i="82"/>
  <c r="M237" i="82"/>
  <c r="N242" i="82" s="1"/>
  <c r="J237" i="82"/>
  <c r="G237" i="82"/>
  <c r="E237" i="82"/>
  <c r="R236" i="82"/>
  <c r="P236" i="82"/>
  <c r="M236" i="82"/>
  <c r="J236" i="82"/>
  <c r="G236" i="82"/>
  <c r="E236" i="82"/>
  <c r="R235" i="82"/>
  <c r="P235" i="82"/>
  <c r="M235" i="82"/>
  <c r="J235" i="82"/>
  <c r="G235" i="82"/>
  <c r="E235" i="82"/>
  <c r="R234" i="82"/>
  <c r="P234" i="82"/>
  <c r="M234" i="82"/>
  <c r="J234" i="82"/>
  <c r="G234" i="82"/>
  <c r="E234" i="82"/>
  <c r="R233" i="82"/>
  <c r="P233" i="82"/>
  <c r="M233" i="82"/>
  <c r="J233" i="82"/>
  <c r="G233" i="82"/>
  <c r="E233" i="82"/>
  <c r="R232" i="82"/>
  <c r="P232" i="82"/>
  <c r="M232" i="82"/>
  <c r="J232" i="82"/>
  <c r="G232" i="82"/>
  <c r="E232" i="82"/>
  <c r="R231" i="82"/>
  <c r="P231" i="82"/>
  <c r="M231" i="82"/>
  <c r="J231" i="82"/>
  <c r="G231" i="82"/>
  <c r="E231" i="82"/>
  <c r="R230" i="82"/>
  <c r="P230" i="82"/>
  <c r="M230" i="82"/>
  <c r="J230" i="82"/>
  <c r="G230" i="82"/>
  <c r="E230" i="82"/>
  <c r="R229" i="82"/>
  <c r="P229" i="82"/>
  <c r="M229" i="82"/>
  <c r="J229" i="82"/>
  <c r="G229" i="82"/>
  <c r="E229" i="82"/>
  <c r="R228" i="82"/>
  <c r="P228" i="82"/>
  <c r="M228" i="82"/>
  <c r="J228" i="82"/>
  <c r="G228" i="82"/>
  <c r="E228" i="82"/>
  <c r="R227" i="82"/>
  <c r="P227" i="82"/>
  <c r="M227" i="82"/>
  <c r="J227" i="82"/>
  <c r="G227" i="82"/>
  <c r="E227" i="82"/>
  <c r="R226" i="82"/>
  <c r="P226" i="82"/>
  <c r="M226" i="82"/>
  <c r="J226" i="82"/>
  <c r="G226" i="82"/>
  <c r="E226" i="82"/>
  <c r="R225" i="82"/>
  <c r="P225" i="82"/>
  <c r="M225" i="82"/>
  <c r="J225" i="82"/>
  <c r="G225" i="82"/>
  <c r="E225" i="82"/>
  <c r="R224" i="82"/>
  <c r="P224" i="82"/>
  <c r="M224" i="82"/>
  <c r="J224" i="82"/>
  <c r="G224" i="82"/>
  <c r="E224" i="82"/>
  <c r="R223" i="82"/>
  <c r="P223" i="82"/>
  <c r="M223" i="82"/>
  <c r="J223" i="82"/>
  <c r="G223" i="82"/>
  <c r="E223" i="82"/>
  <c r="R222" i="82"/>
  <c r="P222" i="82"/>
  <c r="M222" i="82"/>
  <c r="J222" i="82"/>
  <c r="G222" i="82"/>
  <c r="E222" i="82"/>
  <c r="R221" i="82"/>
  <c r="P221" i="82"/>
  <c r="M221" i="82"/>
  <c r="J221" i="82"/>
  <c r="G221" i="82"/>
  <c r="E221" i="82"/>
  <c r="R220" i="82"/>
  <c r="P220" i="82"/>
  <c r="M220" i="82"/>
  <c r="J220" i="82"/>
  <c r="G220" i="82"/>
  <c r="E220" i="82"/>
  <c r="R219" i="82"/>
  <c r="P219" i="82"/>
  <c r="M219" i="82"/>
  <c r="J219" i="82"/>
  <c r="G219" i="82"/>
  <c r="E219" i="82"/>
  <c r="R218" i="82"/>
  <c r="P218" i="82"/>
  <c r="M218" i="82"/>
  <c r="J218" i="82"/>
  <c r="G218" i="82"/>
  <c r="E218" i="82"/>
  <c r="R217" i="82"/>
  <c r="P217" i="82"/>
  <c r="M217" i="82"/>
  <c r="J217" i="82"/>
  <c r="G217" i="82"/>
  <c r="E217" i="82"/>
  <c r="R216" i="82"/>
  <c r="P216" i="82"/>
  <c r="M216" i="82"/>
  <c r="J216" i="82"/>
  <c r="G216" i="82"/>
  <c r="E216" i="82"/>
  <c r="R215" i="82"/>
  <c r="P215" i="82"/>
  <c r="M215" i="82"/>
  <c r="J215" i="82"/>
  <c r="G215" i="82"/>
  <c r="E215" i="82"/>
  <c r="R214" i="82"/>
  <c r="P214" i="82"/>
  <c r="M214" i="82"/>
  <c r="J214" i="82"/>
  <c r="G214" i="82"/>
  <c r="E214" i="82"/>
  <c r="R213" i="82"/>
  <c r="P213" i="82"/>
  <c r="M213" i="82"/>
  <c r="J213" i="82"/>
  <c r="G213" i="82"/>
  <c r="E213" i="82"/>
  <c r="R212" i="82"/>
  <c r="P212" i="82"/>
  <c r="M212" i="82"/>
  <c r="J212" i="82"/>
  <c r="G212" i="82"/>
  <c r="E212" i="82"/>
  <c r="R211" i="82"/>
  <c r="P211" i="82"/>
  <c r="M211" i="82"/>
  <c r="J211" i="82"/>
  <c r="G211" i="82"/>
  <c r="E211" i="82"/>
  <c r="R210" i="82"/>
  <c r="P210" i="82"/>
  <c r="M210" i="82"/>
  <c r="J210" i="82"/>
  <c r="G210" i="82"/>
  <c r="E210" i="82"/>
  <c r="R209" i="82"/>
  <c r="P209" i="82"/>
  <c r="M209" i="82"/>
  <c r="J209" i="82"/>
  <c r="G209" i="82"/>
  <c r="E209" i="82"/>
  <c r="R208" i="82"/>
  <c r="P208" i="82"/>
  <c r="M208" i="82"/>
  <c r="J208" i="82"/>
  <c r="G208" i="82"/>
  <c r="E208" i="82"/>
  <c r="R207" i="82"/>
  <c r="P207" i="82"/>
  <c r="M207" i="82"/>
  <c r="J207" i="82"/>
  <c r="G207" i="82"/>
  <c r="E207" i="82"/>
  <c r="R206" i="82"/>
  <c r="P206" i="82"/>
  <c r="M206" i="82"/>
  <c r="J206" i="82"/>
  <c r="G206" i="82"/>
  <c r="E206" i="82"/>
  <c r="R205" i="82"/>
  <c r="P205" i="82"/>
  <c r="M205" i="82"/>
  <c r="J205" i="82"/>
  <c r="G205" i="82"/>
  <c r="E205" i="82"/>
  <c r="R204" i="82"/>
  <c r="P204" i="82"/>
  <c r="M204" i="82"/>
  <c r="J204" i="82"/>
  <c r="G204" i="82"/>
  <c r="E204" i="82"/>
  <c r="R203" i="82"/>
  <c r="M203" i="82"/>
  <c r="P203" i="82" s="1"/>
  <c r="J203" i="82"/>
  <c r="G203" i="82"/>
  <c r="E203" i="82"/>
  <c r="R202" i="82"/>
  <c r="P202" i="82"/>
  <c r="M202" i="82"/>
  <c r="J202" i="82"/>
  <c r="G202" i="82"/>
  <c r="E202" i="82"/>
  <c r="R201" i="82"/>
  <c r="P201" i="82"/>
  <c r="M201" i="82"/>
  <c r="J201" i="82"/>
  <c r="G201" i="82"/>
  <c r="E201" i="82"/>
  <c r="R200" i="82"/>
  <c r="P200" i="82"/>
  <c r="M200" i="82"/>
  <c r="J200" i="82"/>
  <c r="G200" i="82"/>
  <c r="E200" i="82"/>
  <c r="R199" i="82"/>
  <c r="P199" i="82"/>
  <c r="M199" i="82"/>
  <c r="J199" i="82"/>
  <c r="G199" i="82"/>
  <c r="E199" i="82"/>
  <c r="R198" i="82"/>
  <c r="P198" i="82"/>
  <c r="M198" i="82"/>
  <c r="J198" i="82"/>
  <c r="G198" i="82"/>
  <c r="E198" i="82"/>
  <c r="R197" i="82"/>
  <c r="P197" i="82"/>
  <c r="M197" i="82"/>
  <c r="J197" i="82"/>
  <c r="G197" i="82"/>
  <c r="E197" i="82"/>
  <c r="R196" i="82"/>
  <c r="P196" i="82"/>
  <c r="M196" i="82"/>
  <c r="J196" i="82"/>
  <c r="G196" i="82"/>
  <c r="E196" i="82"/>
  <c r="R195" i="82"/>
  <c r="P195" i="82"/>
  <c r="M195" i="82"/>
  <c r="J195" i="82"/>
  <c r="G195" i="82"/>
  <c r="E195" i="82"/>
  <c r="R194" i="82"/>
  <c r="P194" i="82"/>
  <c r="M194" i="82"/>
  <c r="J194" i="82"/>
  <c r="G194" i="82"/>
  <c r="E194" i="82"/>
  <c r="R193" i="82"/>
  <c r="P193" i="82"/>
  <c r="M193" i="82"/>
  <c r="J193" i="82"/>
  <c r="G193" i="82"/>
  <c r="E193" i="82"/>
  <c r="R192" i="82"/>
  <c r="P192" i="82"/>
  <c r="M192" i="82"/>
  <c r="J192" i="82"/>
  <c r="G192" i="82"/>
  <c r="E192" i="82"/>
  <c r="R191" i="82"/>
  <c r="P191" i="82"/>
  <c r="M191" i="82"/>
  <c r="J191" i="82"/>
  <c r="G191" i="82"/>
  <c r="E191" i="82"/>
  <c r="R190" i="82"/>
  <c r="P190" i="82"/>
  <c r="M190" i="82"/>
  <c r="J190" i="82"/>
  <c r="G190" i="82"/>
  <c r="E190" i="82"/>
  <c r="R189" i="82"/>
  <c r="P189" i="82"/>
  <c r="M189" i="82"/>
  <c r="J189" i="82"/>
  <c r="G189" i="82"/>
  <c r="E189" i="82"/>
  <c r="R188" i="82"/>
  <c r="P188" i="82"/>
  <c r="M188" i="82"/>
  <c r="J188" i="82"/>
  <c r="G188" i="82"/>
  <c r="E188" i="82"/>
  <c r="R187" i="82"/>
  <c r="P187" i="82"/>
  <c r="M187" i="82"/>
  <c r="J187" i="82"/>
  <c r="G187" i="82"/>
  <c r="E187" i="82"/>
  <c r="R186" i="82"/>
  <c r="P186" i="82"/>
  <c r="M186" i="82"/>
  <c r="J186" i="82"/>
  <c r="G186" i="82"/>
  <c r="E186" i="82"/>
  <c r="R185" i="82"/>
  <c r="P185" i="82"/>
  <c r="M185" i="82"/>
  <c r="J185" i="82"/>
  <c r="G185" i="82"/>
  <c r="E185" i="82"/>
  <c r="R184" i="82"/>
  <c r="P184" i="82"/>
  <c r="M184" i="82"/>
  <c r="J184" i="82"/>
  <c r="G184" i="82"/>
  <c r="E184" i="82"/>
  <c r="R183" i="82"/>
  <c r="P183" i="82"/>
  <c r="M183" i="82"/>
  <c r="J183" i="82"/>
  <c r="G183" i="82"/>
  <c r="E183" i="82"/>
  <c r="R182" i="82"/>
  <c r="P182" i="82"/>
  <c r="M182" i="82"/>
  <c r="J182" i="82"/>
  <c r="G182" i="82"/>
  <c r="E182" i="82"/>
  <c r="R181" i="82"/>
  <c r="P181" i="82"/>
  <c r="M181" i="82"/>
  <c r="J181" i="82"/>
  <c r="G181" i="82"/>
  <c r="E181" i="82"/>
  <c r="R180" i="82"/>
  <c r="P180" i="82"/>
  <c r="M180" i="82"/>
  <c r="J180" i="82"/>
  <c r="G180" i="82"/>
  <c r="E180" i="82"/>
  <c r="R179" i="82"/>
  <c r="P179" i="82"/>
  <c r="M179" i="82"/>
  <c r="J179" i="82"/>
  <c r="G179" i="82"/>
  <c r="E179" i="82"/>
  <c r="R178" i="82"/>
  <c r="P178" i="82"/>
  <c r="M178" i="82"/>
  <c r="J178" i="82"/>
  <c r="G178" i="82"/>
  <c r="E178" i="82"/>
  <c r="R177" i="82"/>
  <c r="P177" i="82"/>
  <c r="M177" i="82"/>
  <c r="J177" i="82"/>
  <c r="G177" i="82"/>
  <c r="E177" i="82"/>
  <c r="R176" i="82"/>
  <c r="P176" i="82"/>
  <c r="M176" i="82"/>
  <c r="J176" i="82"/>
  <c r="G176" i="82"/>
  <c r="E176" i="82"/>
  <c r="R175" i="82"/>
  <c r="P175" i="82"/>
  <c r="M175" i="82"/>
  <c r="J175" i="82"/>
  <c r="G175" i="82"/>
  <c r="E175" i="82"/>
  <c r="R174" i="82"/>
  <c r="P174" i="82"/>
  <c r="M174" i="82"/>
  <c r="J174" i="82"/>
  <c r="G174" i="82"/>
  <c r="E174" i="82"/>
  <c r="R173" i="82"/>
  <c r="P173" i="82"/>
  <c r="M173" i="82"/>
  <c r="J173" i="82"/>
  <c r="G173" i="82"/>
  <c r="E173" i="82"/>
  <c r="R172" i="82"/>
  <c r="P172" i="82"/>
  <c r="M172" i="82"/>
  <c r="J172" i="82"/>
  <c r="G172" i="82"/>
  <c r="E172" i="82"/>
  <c r="R171" i="82"/>
  <c r="P171" i="82"/>
  <c r="M171" i="82"/>
  <c r="J171" i="82"/>
  <c r="G171" i="82"/>
  <c r="E171" i="82"/>
  <c r="P170" i="82"/>
  <c r="M170" i="82"/>
  <c r="J170" i="82"/>
  <c r="G170" i="82"/>
  <c r="E170" i="82"/>
  <c r="R169" i="82"/>
  <c r="P169" i="82"/>
  <c r="M169" i="82"/>
  <c r="J169" i="82"/>
  <c r="G169" i="82"/>
  <c r="E169" i="82"/>
  <c r="R168" i="82"/>
  <c r="P168" i="82"/>
  <c r="M168" i="82"/>
  <c r="J168" i="82"/>
  <c r="G168" i="82"/>
  <c r="E168" i="82"/>
  <c r="R167" i="82"/>
  <c r="P167" i="82"/>
  <c r="M167" i="82"/>
  <c r="J167" i="82"/>
  <c r="G167" i="82"/>
  <c r="E167" i="82"/>
  <c r="R166" i="82"/>
  <c r="P166" i="82"/>
  <c r="M166" i="82"/>
  <c r="J166" i="82"/>
  <c r="G166" i="82"/>
  <c r="E166" i="82"/>
  <c r="R165" i="82"/>
  <c r="P165" i="82"/>
  <c r="M165" i="82"/>
  <c r="J165" i="82"/>
  <c r="G165" i="82"/>
  <c r="E165" i="82"/>
  <c r="R164" i="82"/>
  <c r="P164" i="82"/>
  <c r="M164" i="82"/>
  <c r="J164" i="82"/>
  <c r="G164" i="82"/>
  <c r="E164" i="82"/>
  <c r="R163" i="82"/>
  <c r="P163" i="82"/>
  <c r="M163" i="82"/>
  <c r="J163" i="82"/>
  <c r="G163" i="82"/>
  <c r="E163" i="82"/>
  <c r="R162" i="82"/>
  <c r="P162" i="82"/>
  <c r="M162" i="82"/>
  <c r="J162" i="82"/>
  <c r="G162" i="82"/>
  <c r="E162" i="82"/>
  <c r="R161" i="82"/>
  <c r="P161" i="82"/>
  <c r="M161" i="82"/>
  <c r="J161" i="82"/>
  <c r="G161" i="82"/>
  <c r="E161" i="82"/>
  <c r="R160" i="82"/>
  <c r="P160" i="82"/>
  <c r="M160" i="82"/>
  <c r="J160" i="82"/>
  <c r="G160" i="82"/>
  <c r="E160" i="82"/>
  <c r="R159" i="82"/>
  <c r="P159" i="82"/>
  <c r="M159" i="82"/>
  <c r="J159" i="82"/>
  <c r="G159" i="82"/>
  <c r="E159" i="82"/>
  <c r="R158" i="82"/>
  <c r="P158" i="82"/>
  <c r="M158" i="82"/>
  <c r="J158" i="82"/>
  <c r="G158" i="82"/>
  <c r="E158" i="82"/>
  <c r="R157" i="82"/>
  <c r="P157" i="82"/>
  <c r="M157" i="82"/>
  <c r="J157" i="82"/>
  <c r="G157" i="82"/>
  <c r="E157" i="82"/>
  <c r="R156" i="82"/>
  <c r="P156" i="82"/>
  <c r="M156" i="82"/>
  <c r="J156" i="82"/>
  <c r="G156" i="82"/>
  <c r="E156" i="82"/>
  <c r="R155" i="82"/>
  <c r="P155" i="82"/>
  <c r="M155" i="82"/>
  <c r="J155" i="82"/>
  <c r="G155" i="82"/>
  <c r="E155" i="82"/>
  <c r="R154" i="82"/>
  <c r="P154" i="82"/>
  <c r="M154" i="82"/>
  <c r="J154" i="82"/>
  <c r="G154" i="82"/>
  <c r="E154" i="82"/>
  <c r="R153" i="82"/>
  <c r="P153" i="82"/>
  <c r="M153" i="82"/>
  <c r="J153" i="82"/>
  <c r="G153" i="82"/>
  <c r="E153" i="82"/>
  <c r="R152" i="82"/>
  <c r="P152" i="82"/>
  <c r="M152" i="82"/>
  <c r="J152" i="82"/>
  <c r="G152" i="82"/>
  <c r="E152" i="82"/>
  <c r="R151" i="82"/>
  <c r="P151" i="82"/>
  <c r="M151" i="82"/>
  <c r="J151" i="82"/>
  <c r="G151" i="82"/>
  <c r="E151" i="82"/>
  <c r="R150" i="82"/>
  <c r="P150" i="82"/>
  <c r="M150" i="82"/>
  <c r="J150" i="82"/>
  <c r="G150" i="82"/>
  <c r="E150" i="82"/>
  <c r="R149" i="82"/>
  <c r="P149" i="82"/>
  <c r="M149" i="82"/>
  <c r="J149" i="82"/>
  <c r="G149" i="82"/>
  <c r="E149" i="82"/>
  <c r="R148" i="82"/>
  <c r="P148" i="82"/>
  <c r="M148" i="82"/>
  <c r="J148" i="82"/>
  <c r="G148" i="82"/>
  <c r="E148" i="82"/>
  <c r="R147" i="82"/>
  <c r="P147" i="82"/>
  <c r="M147" i="82"/>
  <c r="J147" i="82"/>
  <c r="G147" i="82"/>
  <c r="E147" i="82"/>
  <c r="R146" i="82"/>
  <c r="P146" i="82"/>
  <c r="M146" i="82"/>
  <c r="J146" i="82"/>
  <c r="G146" i="82"/>
  <c r="E146" i="82"/>
  <c r="R145" i="82"/>
  <c r="P145" i="82"/>
  <c r="M145" i="82"/>
  <c r="J145" i="82"/>
  <c r="G145" i="82"/>
  <c r="E145" i="82"/>
  <c r="R144" i="82"/>
  <c r="P144" i="82"/>
  <c r="M144" i="82"/>
  <c r="J144" i="82"/>
  <c r="G144" i="82"/>
  <c r="E144" i="82"/>
  <c r="R143" i="82"/>
  <c r="P143" i="82"/>
  <c r="M143" i="82"/>
  <c r="J143" i="82"/>
  <c r="G143" i="82"/>
  <c r="E143" i="82"/>
  <c r="R142" i="82"/>
  <c r="P142" i="82"/>
  <c r="M142" i="82"/>
  <c r="J142" i="82"/>
  <c r="G142" i="82"/>
  <c r="E142" i="82"/>
  <c r="R141" i="82"/>
  <c r="P141" i="82"/>
  <c r="M141" i="82"/>
  <c r="J141" i="82"/>
  <c r="G141" i="82"/>
  <c r="E141" i="82"/>
  <c r="R140" i="82"/>
  <c r="P140" i="82"/>
  <c r="M140" i="82"/>
  <c r="J140" i="82"/>
  <c r="G140" i="82"/>
  <c r="E140" i="82"/>
  <c r="R139" i="82"/>
  <c r="P139" i="82"/>
  <c r="M139" i="82"/>
  <c r="J139" i="82"/>
  <c r="G139" i="82"/>
  <c r="E139" i="82"/>
  <c r="R138" i="82"/>
  <c r="P138" i="82"/>
  <c r="M138" i="82"/>
  <c r="J138" i="82"/>
  <c r="G138" i="82"/>
  <c r="E138" i="82"/>
  <c r="R137" i="82"/>
  <c r="P137" i="82"/>
  <c r="M137" i="82"/>
  <c r="J137" i="82"/>
  <c r="G137" i="82"/>
  <c r="E137" i="82"/>
  <c r="R136" i="82"/>
  <c r="P136" i="82"/>
  <c r="M136" i="82"/>
  <c r="J136" i="82"/>
  <c r="G136" i="82"/>
  <c r="E136" i="82"/>
  <c r="R135" i="82"/>
  <c r="P135" i="82"/>
  <c r="M135" i="82"/>
  <c r="J135" i="82"/>
  <c r="G135" i="82"/>
  <c r="E135" i="82"/>
  <c r="R134" i="82"/>
  <c r="P134" i="82"/>
  <c r="M134" i="82"/>
  <c r="J134" i="82"/>
  <c r="G134" i="82"/>
  <c r="E134" i="82"/>
  <c r="R133" i="82"/>
  <c r="P133" i="82"/>
  <c r="M133" i="82"/>
  <c r="J133" i="82"/>
  <c r="G133" i="82"/>
  <c r="E133" i="82"/>
  <c r="R132" i="82"/>
  <c r="P132" i="82"/>
  <c r="M132" i="82"/>
  <c r="J132" i="82"/>
  <c r="G132" i="82"/>
  <c r="E132" i="82"/>
  <c r="R131" i="82"/>
  <c r="P131" i="82"/>
  <c r="M131" i="82"/>
  <c r="J131" i="82"/>
  <c r="G131" i="82"/>
  <c r="E131" i="82"/>
  <c r="R130" i="82"/>
  <c r="P130" i="82"/>
  <c r="M130" i="82"/>
  <c r="J130" i="82"/>
  <c r="G130" i="82"/>
  <c r="E130" i="82"/>
  <c r="R129" i="82"/>
  <c r="P129" i="82"/>
  <c r="M129" i="82"/>
  <c r="J129" i="82"/>
  <c r="G129" i="82"/>
  <c r="E129" i="82"/>
  <c r="R128" i="82"/>
  <c r="P128" i="82"/>
  <c r="M128" i="82"/>
  <c r="J128" i="82"/>
  <c r="G128" i="82"/>
  <c r="E128" i="82"/>
  <c r="R127" i="82"/>
  <c r="P127" i="82"/>
  <c r="M127" i="82"/>
  <c r="J127" i="82"/>
  <c r="G127" i="82"/>
  <c r="E127" i="82"/>
  <c r="R126" i="82"/>
  <c r="P126" i="82"/>
  <c r="M126" i="82"/>
  <c r="J126" i="82"/>
  <c r="G126" i="82"/>
  <c r="E126" i="82"/>
  <c r="R125" i="82"/>
  <c r="P125" i="82"/>
  <c r="M125" i="82"/>
  <c r="J125" i="82"/>
  <c r="G125" i="82"/>
  <c r="E125" i="82"/>
  <c r="R124" i="82"/>
  <c r="P124" i="82"/>
  <c r="M124" i="82"/>
  <c r="J124" i="82"/>
  <c r="G124" i="82"/>
  <c r="E124" i="82"/>
  <c r="R123" i="82"/>
  <c r="P123" i="82"/>
  <c r="M123" i="82"/>
  <c r="J123" i="82"/>
  <c r="G123" i="82"/>
  <c r="E123" i="82"/>
  <c r="P122" i="82"/>
  <c r="M122" i="82"/>
  <c r="J122" i="82"/>
  <c r="G122" i="82"/>
  <c r="E122" i="82"/>
  <c r="R121" i="82"/>
  <c r="P121" i="82"/>
  <c r="M121" i="82"/>
  <c r="J121" i="82"/>
  <c r="G121" i="82"/>
  <c r="E121" i="82"/>
  <c r="R120" i="82"/>
  <c r="P120" i="82"/>
  <c r="M120" i="82"/>
  <c r="J120" i="82"/>
  <c r="G120" i="82"/>
  <c r="E120" i="82"/>
  <c r="R119" i="82"/>
  <c r="P119" i="82"/>
  <c r="M119" i="82"/>
  <c r="J119" i="82"/>
  <c r="G119" i="82"/>
  <c r="E119" i="82"/>
  <c r="R118" i="82"/>
  <c r="P118" i="82"/>
  <c r="M118" i="82"/>
  <c r="J118" i="82"/>
  <c r="G118" i="82"/>
  <c r="E118" i="82"/>
  <c r="R117" i="82"/>
  <c r="P117" i="82"/>
  <c r="M117" i="82"/>
  <c r="J117" i="82"/>
  <c r="G117" i="82"/>
  <c r="E117" i="82"/>
  <c r="R116" i="82"/>
  <c r="P116" i="82"/>
  <c r="M116" i="82"/>
  <c r="J116" i="82"/>
  <c r="G116" i="82"/>
  <c r="E116" i="82"/>
  <c r="R115" i="82"/>
  <c r="P115" i="82"/>
  <c r="M115" i="82"/>
  <c r="J115" i="82"/>
  <c r="G115" i="82"/>
  <c r="E115" i="82"/>
  <c r="R114" i="82"/>
  <c r="P114" i="82"/>
  <c r="M114" i="82"/>
  <c r="J114" i="82"/>
  <c r="G114" i="82"/>
  <c r="E114" i="82"/>
  <c r="R113" i="82"/>
  <c r="P113" i="82"/>
  <c r="M113" i="82"/>
  <c r="J113" i="82"/>
  <c r="G113" i="82"/>
  <c r="E113" i="82"/>
  <c r="R112" i="82"/>
  <c r="P112" i="82"/>
  <c r="M112" i="82"/>
  <c r="J112" i="82"/>
  <c r="G112" i="82"/>
  <c r="E112" i="82"/>
  <c r="R111" i="82"/>
  <c r="P111" i="82"/>
  <c r="M111" i="82"/>
  <c r="J111" i="82"/>
  <c r="G111" i="82"/>
  <c r="E111" i="82"/>
  <c r="R110" i="82"/>
  <c r="P110" i="82"/>
  <c r="M110" i="82"/>
  <c r="J110" i="82"/>
  <c r="G110" i="82"/>
  <c r="E110" i="82"/>
  <c r="R109" i="82"/>
  <c r="P109" i="82"/>
  <c r="M109" i="82"/>
  <c r="J109" i="82"/>
  <c r="G109" i="82"/>
  <c r="E109" i="82"/>
  <c r="R108" i="82"/>
  <c r="P108" i="82"/>
  <c r="M108" i="82"/>
  <c r="J108" i="82"/>
  <c r="G108" i="82"/>
  <c r="E108" i="82"/>
  <c r="P107" i="82"/>
  <c r="M107" i="82"/>
  <c r="J107" i="82"/>
  <c r="G107" i="82"/>
  <c r="E107" i="82"/>
  <c r="R106" i="82"/>
  <c r="P106" i="82"/>
  <c r="M106" i="82"/>
  <c r="J106" i="82"/>
  <c r="G106" i="82"/>
  <c r="E106" i="82"/>
  <c r="R105" i="82"/>
  <c r="P105" i="82"/>
  <c r="M105" i="82"/>
  <c r="J105" i="82"/>
  <c r="G105" i="82"/>
  <c r="E105" i="82"/>
  <c r="R104" i="82"/>
  <c r="P104" i="82"/>
  <c r="M104" i="82"/>
  <c r="J104" i="82"/>
  <c r="G104" i="82"/>
  <c r="E104" i="82"/>
  <c r="R103" i="82"/>
  <c r="P103" i="82"/>
  <c r="M103" i="82"/>
  <c r="J103" i="82"/>
  <c r="G103" i="82"/>
  <c r="E103" i="82"/>
  <c r="P102" i="82"/>
  <c r="M102" i="82"/>
  <c r="J102" i="82"/>
  <c r="G102" i="82"/>
  <c r="E102" i="82"/>
  <c r="R101" i="82"/>
  <c r="P101" i="82"/>
  <c r="M101" i="82"/>
  <c r="J101" i="82"/>
  <c r="G101" i="82"/>
  <c r="E101" i="82"/>
  <c r="R100" i="82"/>
  <c r="P100" i="82"/>
  <c r="M100" i="82"/>
  <c r="J100" i="82"/>
  <c r="G100" i="82"/>
  <c r="E100" i="82"/>
  <c r="R99" i="82"/>
  <c r="P99" i="82"/>
  <c r="M99" i="82"/>
  <c r="J99" i="82"/>
  <c r="G99" i="82"/>
  <c r="E99" i="82"/>
  <c r="R98" i="82"/>
  <c r="P98" i="82"/>
  <c r="M98" i="82"/>
  <c r="J98" i="82"/>
  <c r="G98" i="82"/>
  <c r="E98" i="82"/>
  <c r="R97" i="82"/>
  <c r="P97" i="82"/>
  <c r="M97" i="82"/>
  <c r="J97" i="82"/>
  <c r="G97" i="82"/>
  <c r="E97" i="82"/>
  <c r="R96" i="82"/>
  <c r="P96" i="82"/>
  <c r="M96" i="82"/>
  <c r="J96" i="82"/>
  <c r="G96" i="82"/>
  <c r="E96" i="82"/>
  <c r="R95" i="82"/>
  <c r="P95" i="82"/>
  <c r="M95" i="82"/>
  <c r="J95" i="82"/>
  <c r="G95" i="82"/>
  <c r="E95" i="82"/>
  <c r="R94" i="82"/>
  <c r="P94" i="82"/>
  <c r="M94" i="82"/>
  <c r="J94" i="82"/>
  <c r="G94" i="82"/>
  <c r="E94" i="82"/>
  <c r="R93" i="82"/>
  <c r="P93" i="82"/>
  <c r="M93" i="82"/>
  <c r="J93" i="82"/>
  <c r="G93" i="82"/>
  <c r="E93" i="82"/>
  <c r="R92" i="82"/>
  <c r="P92" i="82"/>
  <c r="M92" i="82"/>
  <c r="J92" i="82"/>
  <c r="G92" i="82"/>
  <c r="E92" i="82"/>
  <c r="J91" i="82"/>
  <c r="G91" i="82"/>
  <c r="E91" i="82"/>
  <c r="R90" i="82"/>
  <c r="P90" i="82"/>
  <c r="M90" i="82"/>
  <c r="J90" i="82"/>
  <c r="G90" i="82"/>
  <c r="E90" i="82"/>
  <c r="R89" i="82"/>
  <c r="P89" i="82"/>
  <c r="M89" i="82"/>
  <c r="J89" i="82"/>
  <c r="G89" i="82"/>
  <c r="E89" i="82"/>
  <c r="R88" i="82"/>
  <c r="P88" i="82"/>
  <c r="M88" i="82"/>
  <c r="J88" i="82"/>
  <c r="G88" i="82"/>
  <c r="E88" i="82"/>
  <c r="R87" i="82"/>
  <c r="P87" i="82"/>
  <c r="M87" i="82"/>
  <c r="J87" i="82"/>
  <c r="G87" i="82"/>
  <c r="E87" i="82"/>
  <c r="R86" i="82"/>
  <c r="P86" i="82"/>
  <c r="M86" i="82"/>
  <c r="J86" i="82"/>
  <c r="G86" i="82"/>
  <c r="E86" i="82"/>
  <c r="R85" i="82"/>
  <c r="P85" i="82"/>
  <c r="M85" i="82"/>
  <c r="J85" i="82"/>
  <c r="G85" i="82"/>
  <c r="E85" i="82"/>
  <c r="R84" i="82"/>
  <c r="P84" i="82"/>
  <c r="M84" i="82"/>
  <c r="J84" i="82"/>
  <c r="G84" i="82"/>
  <c r="E84" i="82"/>
  <c r="R83" i="82"/>
  <c r="P83" i="82"/>
  <c r="M83" i="82"/>
  <c r="J83" i="82"/>
  <c r="G83" i="82"/>
  <c r="E83" i="82"/>
  <c r="R82" i="82"/>
  <c r="P82" i="82"/>
  <c r="M82" i="82"/>
  <c r="J82" i="82"/>
  <c r="G82" i="82"/>
  <c r="E82" i="82"/>
  <c r="R81" i="82"/>
  <c r="P81" i="82"/>
  <c r="M81" i="82"/>
  <c r="J81" i="82"/>
  <c r="G81" i="82"/>
  <c r="E81" i="82"/>
  <c r="R80" i="82"/>
  <c r="P80" i="82"/>
  <c r="M80" i="82"/>
  <c r="J80" i="82"/>
  <c r="G80" i="82"/>
  <c r="E80" i="82"/>
  <c r="R79" i="82"/>
  <c r="P79" i="82"/>
  <c r="M79" i="82"/>
  <c r="J79" i="82"/>
  <c r="G79" i="82"/>
  <c r="E79" i="82"/>
  <c r="R78" i="82"/>
  <c r="P78" i="82"/>
  <c r="M78" i="82"/>
  <c r="J78" i="82"/>
  <c r="G78" i="82"/>
  <c r="E78" i="82"/>
  <c r="R77" i="82"/>
  <c r="P77" i="82"/>
  <c r="M77" i="82"/>
  <c r="J77" i="82"/>
  <c r="G77" i="82"/>
  <c r="E77" i="82"/>
  <c r="R76" i="82"/>
  <c r="P76" i="82"/>
  <c r="M76" i="82"/>
  <c r="J76" i="82"/>
  <c r="G76" i="82"/>
  <c r="E76" i="82"/>
  <c r="P75" i="82"/>
  <c r="M75" i="82"/>
  <c r="J75" i="82"/>
  <c r="G75" i="82"/>
  <c r="E75" i="82"/>
  <c r="R74" i="82"/>
  <c r="P74" i="82"/>
  <c r="M74" i="82"/>
  <c r="J74" i="82"/>
  <c r="G74" i="82"/>
  <c r="E74" i="82"/>
  <c r="R73" i="82"/>
  <c r="P73" i="82"/>
  <c r="M73" i="82"/>
  <c r="J73" i="82"/>
  <c r="G73" i="82"/>
  <c r="E73" i="82"/>
  <c r="R72" i="82"/>
  <c r="P72" i="82"/>
  <c r="M72" i="82"/>
  <c r="J72" i="82"/>
  <c r="G72" i="82"/>
  <c r="E72" i="82"/>
  <c r="R71" i="82"/>
  <c r="P71" i="82"/>
  <c r="M71" i="82"/>
  <c r="J71" i="82"/>
  <c r="G71" i="82"/>
  <c r="E71" i="82"/>
  <c r="R70" i="82"/>
  <c r="P70" i="82"/>
  <c r="M70" i="82"/>
  <c r="J70" i="82"/>
  <c r="G70" i="82"/>
  <c r="E70" i="82"/>
  <c r="R69" i="82"/>
  <c r="P69" i="82"/>
  <c r="M69" i="82"/>
  <c r="J69" i="82"/>
  <c r="G69" i="82"/>
  <c r="E69" i="82"/>
  <c r="R68" i="82"/>
  <c r="P68" i="82"/>
  <c r="M68" i="82"/>
  <c r="J68" i="82"/>
  <c r="G68" i="82"/>
  <c r="E68" i="82"/>
  <c r="R67" i="82"/>
  <c r="P67" i="82"/>
  <c r="M67" i="82"/>
  <c r="J67" i="82"/>
  <c r="G67" i="82"/>
  <c r="E67" i="82"/>
  <c r="R66" i="82"/>
  <c r="P66" i="82"/>
  <c r="M66" i="82"/>
  <c r="J66" i="82"/>
  <c r="G66" i="82"/>
  <c r="E66" i="82"/>
  <c r="R65" i="82"/>
  <c r="P65" i="82"/>
  <c r="M65" i="82"/>
  <c r="J65" i="82"/>
  <c r="G65" i="82"/>
  <c r="E65" i="82"/>
  <c r="R64" i="82"/>
  <c r="P64" i="82"/>
  <c r="M64" i="82"/>
  <c r="J64" i="82"/>
  <c r="G64" i="82"/>
  <c r="E64" i="82"/>
  <c r="R63" i="82"/>
  <c r="P63" i="82"/>
  <c r="M63" i="82"/>
  <c r="J63" i="82"/>
  <c r="G63" i="82"/>
  <c r="E63" i="82"/>
  <c r="R62" i="82"/>
  <c r="P62" i="82"/>
  <c r="M62" i="82"/>
  <c r="J62" i="82"/>
  <c r="G62" i="82"/>
  <c r="E62" i="82"/>
  <c r="R61" i="82"/>
  <c r="P61" i="82"/>
  <c r="M61" i="82"/>
  <c r="J61" i="82"/>
  <c r="G61" i="82"/>
  <c r="E61" i="82"/>
  <c r="R60" i="82"/>
  <c r="P60" i="82"/>
  <c r="M60" i="82"/>
  <c r="J60" i="82"/>
  <c r="G60" i="82"/>
  <c r="E60" i="82"/>
  <c r="R59" i="82"/>
  <c r="P59" i="82"/>
  <c r="M59" i="82"/>
  <c r="J59" i="82"/>
  <c r="G59" i="82"/>
  <c r="E59" i="82"/>
  <c r="R58" i="82"/>
  <c r="P58" i="82"/>
  <c r="M58" i="82"/>
  <c r="J58" i="82"/>
  <c r="G58" i="82"/>
  <c r="E58" i="82"/>
  <c r="R57" i="82"/>
  <c r="P57" i="82"/>
  <c r="M57" i="82"/>
  <c r="J57" i="82"/>
  <c r="G57" i="82"/>
  <c r="E57" i="82"/>
  <c r="R56" i="82"/>
  <c r="P56" i="82"/>
  <c r="M56" i="82"/>
  <c r="J56" i="82"/>
  <c r="G56" i="82"/>
  <c r="E56" i="82"/>
  <c r="R55" i="82"/>
  <c r="P55" i="82"/>
  <c r="M55" i="82"/>
  <c r="J55" i="82"/>
  <c r="G55" i="82"/>
  <c r="E55" i="82"/>
  <c r="R54" i="82"/>
  <c r="P54" i="82"/>
  <c r="M54" i="82"/>
  <c r="J54" i="82"/>
  <c r="G54" i="82"/>
  <c r="E54" i="82"/>
  <c r="R53" i="82"/>
  <c r="P53" i="82"/>
  <c r="M53" i="82"/>
  <c r="J53" i="82"/>
  <c r="G53" i="82"/>
  <c r="E53" i="82"/>
  <c r="R52" i="82"/>
  <c r="P52" i="82"/>
  <c r="M52" i="82"/>
  <c r="J52" i="82"/>
  <c r="G52" i="82"/>
  <c r="E52" i="82"/>
  <c r="R51" i="82"/>
  <c r="P51" i="82"/>
  <c r="M51" i="82"/>
  <c r="J51" i="82"/>
  <c r="G51" i="82"/>
  <c r="E51" i="82"/>
  <c r="R50" i="82"/>
  <c r="P50" i="82"/>
  <c r="M50" i="82"/>
  <c r="J50" i="82"/>
  <c r="G50" i="82"/>
  <c r="E50" i="82"/>
  <c r="R49" i="82"/>
  <c r="P49" i="82"/>
  <c r="M49" i="82"/>
  <c r="J49" i="82"/>
  <c r="G49" i="82"/>
  <c r="E49" i="82"/>
  <c r="R48" i="82"/>
  <c r="P48" i="82"/>
  <c r="M48" i="82"/>
  <c r="J48" i="82"/>
  <c r="G48" i="82"/>
  <c r="E48" i="82"/>
  <c r="R47" i="82"/>
  <c r="P47" i="82"/>
  <c r="M47" i="82"/>
  <c r="J47" i="82"/>
  <c r="G47" i="82"/>
  <c r="E47" i="82"/>
  <c r="R46" i="82"/>
  <c r="P46" i="82"/>
  <c r="M46" i="82"/>
  <c r="J46" i="82"/>
  <c r="G46" i="82"/>
  <c r="E46" i="82"/>
  <c r="P45" i="82"/>
  <c r="M45" i="82"/>
  <c r="J45" i="82"/>
  <c r="G45" i="82"/>
  <c r="E45" i="82"/>
  <c r="R44" i="82"/>
  <c r="P44" i="82"/>
  <c r="M44" i="82"/>
  <c r="J44" i="82"/>
  <c r="G44" i="82"/>
  <c r="E44" i="82"/>
  <c r="R43" i="82"/>
  <c r="P43" i="82"/>
  <c r="M43" i="82"/>
  <c r="J43" i="82"/>
  <c r="G43" i="82"/>
  <c r="E43" i="82"/>
  <c r="R42" i="82"/>
  <c r="P42" i="82"/>
  <c r="M42" i="82"/>
  <c r="J42" i="82"/>
  <c r="G42" i="82"/>
  <c r="E42" i="82"/>
  <c r="R41" i="82"/>
  <c r="P41" i="82"/>
  <c r="M41" i="82"/>
  <c r="J41" i="82"/>
  <c r="G41" i="82"/>
  <c r="E41" i="82"/>
  <c r="R40" i="82"/>
  <c r="P40" i="82"/>
  <c r="M40" i="82"/>
  <c r="J40" i="82"/>
  <c r="G40" i="82"/>
  <c r="E40" i="82"/>
  <c r="R39" i="82"/>
  <c r="P39" i="82"/>
  <c r="M39" i="82"/>
  <c r="J39" i="82"/>
  <c r="G39" i="82"/>
  <c r="E39" i="82"/>
  <c r="R38" i="82"/>
  <c r="P38" i="82"/>
  <c r="M38" i="82"/>
  <c r="J38" i="82"/>
  <c r="G38" i="82"/>
  <c r="E38" i="82"/>
  <c r="R37" i="82"/>
  <c r="P37" i="82"/>
  <c r="M37" i="82"/>
  <c r="J37" i="82"/>
  <c r="G37" i="82"/>
  <c r="E37" i="82"/>
  <c r="R36" i="82"/>
  <c r="P36" i="82"/>
  <c r="M36" i="82"/>
  <c r="J36" i="82"/>
  <c r="G36" i="82"/>
  <c r="E36" i="82"/>
  <c r="R35" i="82"/>
  <c r="P35" i="82"/>
  <c r="M35" i="82"/>
  <c r="J35" i="82"/>
  <c r="G35" i="82"/>
  <c r="E35" i="82"/>
  <c r="R34" i="82"/>
  <c r="P34" i="82"/>
  <c r="M34" i="82"/>
  <c r="J34" i="82"/>
  <c r="G34" i="82"/>
  <c r="E34" i="82"/>
  <c r="R33" i="82"/>
  <c r="P33" i="82"/>
  <c r="M33" i="82"/>
  <c r="J33" i="82"/>
  <c r="G33" i="82"/>
  <c r="E33" i="82"/>
  <c r="R32" i="82"/>
  <c r="P32" i="82"/>
  <c r="M32" i="82"/>
  <c r="J32" i="82"/>
  <c r="G32" i="82"/>
  <c r="E32" i="82"/>
  <c r="R31" i="82"/>
  <c r="P31" i="82"/>
  <c r="M31" i="82"/>
  <c r="J31" i="82"/>
  <c r="G31" i="82"/>
  <c r="E31" i="82"/>
  <c r="R30" i="82"/>
  <c r="P30" i="82"/>
  <c r="M30" i="82"/>
  <c r="J30" i="82"/>
  <c r="G30" i="82"/>
  <c r="E30" i="82"/>
  <c r="R29" i="82"/>
  <c r="P29" i="82"/>
  <c r="M29" i="82"/>
  <c r="J29" i="82"/>
  <c r="G29" i="82"/>
  <c r="E29" i="82"/>
  <c r="R28" i="82"/>
  <c r="P28" i="82"/>
  <c r="M28" i="82"/>
  <c r="J28" i="82"/>
  <c r="G28" i="82"/>
  <c r="E28" i="82"/>
  <c r="R27" i="82"/>
  <c r="P27" i="82"/>
  <c r="M27" i="82"/>
  <c r="J27" i="82"/>
  <c r="G27" i="82"/>
  <c r="E27" i="82"/>
  <c r="R26" i="82"/>
  <c r="P26" i="82"/>
  <c r="M26" i="82"/>
  <c r="J26" i="82"/>
  <c r="G26" i="82"/>
  <c r="E26" i="82"/>
  <c r="R25" i="82"/>
  <c r="P25" i="82"/>
  <c r="M25" i="82"/>
  <c r="J25" i="82"/>
  <c r="G25" i="82"/>
  <c r="E25" i="82"/>
  <c r="R24" i="82"/>
  <c r="P24" i="82"/>
  <c r="M24" i="82"/>
  <c r="J24" i="82"/>
  <c r="G24" i="82"/>
  <c r="E24" i="82"/>
  <c r="R23" i="82"/>
  <c r="P23" i="82"/>
  <c r="M23" i="82"/>
  <c r="J23" i="82"/>
  <c r="G23" i="82"/>
  <c r="E23" i="82"/>
  <c r="R22" i="82"/>
  <c r="P22" i="82"/>
  <c r="M22" i="82"/>
  <c r="J22" i="82"/>
  <c r="G22" i="82"/>
  <c r="E22" i="82"/>
  <c r="R21" i="82"/>
  <c r="P21" i="82"/>
  <c r="M21" i="82"/>
  <c r="J21" i="82"/>
  <c r="G21" i="82"/>
  <c r="E21" i="82"/>
  <c r="R20" i="82"/>
  <c r="P20" i="82"/>
  <c r="M20" i="82"/>
  <c r="J20" i="82"/>
  <c r="G20" i="82"/>
  <c r="E20" i="82"/>
  <c r="R19" i="82"/>
  <c r="P19" i="82"/>
  <c r="M19" i="82"/>
  <c r="J19" i="82"/>
  <c r="G19" i="82"/>
  <c r="E19" i="82"/>
  <c r="R18" i="82"/>
  <c r="P18" i="82"/>
  <c r="M18" i="82"/>
  <c r="J18" i="82"/>
  <c r="G18" i="82"/>
  <c r="E18" i="82"/>
  <c r="R17" i="82"/>
  <c r="P17" i="82"/>
  <c r="M17" i="82"/>
  <c r="J17" i="82"/>
  <c r="G17" i="82"/>
  <c r="E17" i="82"/>
  <c r="R16" i="82"/>
  <c r="P16" i="82"/>
  <c r="M16" i="82"/>
  <c r="J16" i="82"/>
  <c r="G16" i="82"/>
  <c r="E16" i="82"/>
  <c r="R15" i="82"/>
  <c r="P15" i="82"/>
  <c r="M15" i="82"/>
  <c r="J15" i="82"/>
  <c r="G15" i="82"/>
  <c r="E15" i="82"/>
  <c r="R14" i="82"/>
  <c r="P14" i="82"/>
  <c r="M14" i="82"/>
  <c r="J14" i="82"/>
  <c r="G14" i="82"/>
  <c r="E14" i="82"/>
  <c r="R13" i="82"/>
  <c r="P13" i="82"/>
  <c r="M13" i="82"/>
  <c r="J13" i="82"/>
  <c r="G13" i="82"/>
  <c r="E13" i="82"/>
  <c r="R12" i="82"/>
  <c r="P12" i="82"/>
  <c r="M12" i="82"/>
  <c r="J12" i="82"/>
  <c r="G12" i="82"/>
  <c r="E12" i="82"/>
  <c r="R11" i="82"/>
  <c r="P11" i="82"/>
  <c r="M11" i="82"/>
  <c r="J11" i="82"/>
  <c r="G11" i="82"/>
  <c r="E11" i="82"/>
  <c r="R10" i="82"/>
  <c r="P10" i="82"/>
  <c r="M10" i="82"/>
  <c r="J10" i="82"/>
  <c r="G10" i="82"/>
  <c r="E10" i="82"/>
  <c r="R9" i="82"/>
  <c r="P9" i="82"/>
  <c r="M9" i="82"/>
  <c r="J9" i="82"/>
  <c r="G9" i="82"/>
  <c r="E9" i="82"/>
  <c r="R8" i="82"/>
  <c r="P8" i="82"/>
  <c r="M8" i="82"/>
  <c r="J8" i="82"/>
  <c r="G8" i="82"/>
  <c r="E8" i="82"/>
  <c r="R7" i="82"/>
  <c r="P7" i="82"/>
  <c r="M7" i="82"/>
  <c r="J7" i="82"/>
  <c r="G7" i="82"/>
  <c r="E7" i="82"/>
  <c r="R6" i="82"/>
  <c r="P6" i="82"/>
  <c r="M6" i="82"/>
  <c r="J6" i="82"/>
  <c r="G6" i="82"/>
  <c r="E6" i="82"/>
  <c r="R5" i="82"/>
  <c r="P5" i="82"/>
  <c r="M5" i="82"/>
  <c r="J5" i="82"/>
  <c r="G5" i="82"/>
  <c r="E5" i="82"/>
  <c r="N247" i="81"/>
  <c r="N244" i="81"/>
  <c r="N242" i="81"/>
  <c r="N248" i="81" s="1"/>
  <c r="M241" i="81"/>
  <c r="R240" i="81"/>
  <c r="R239" i="81"/>
  <c r="P239" i="81"/>
  <c r="M239" i="81"/>
  <c r="J239" i="81"/>
  <c r="G239" i="81"/>
  <c r="E239" i="81"/>
  <c r="R238" i="81"/>
  <c r="M238" i="81"/>
  <c r="P238" i="81" s="1"/>
  <c r="J238" i="81"/>
  <c r="G238" i="81"/>
  <c r="E238" i="81"/>
  <c r="R237" i="81"/>
  <c r="P237" i="81"/>
  <c r="M237" i="81"/>
  <c r="J237" i="81"/>
  <c r="G237" i="81"/>
  <c r="E237" i="81"/>
  <c r="R236" i="81"/>
  <c r="P236" i="81"/>
  <c r="M236" i="81"/>
  <c r="J236" i="81"/>
  <c r="G236" i="81"/>
  <c r="E236" i="81"/>
  <c r="R235" i="81"/>
  <c r="P235" i="81"/>
  <c r="M235" i="81"/>
  <c r="J235" i="81"/>
  <c r="G235" i="81"/>
  <c r="E235" i="81"/>
  <c r="R234" i="81"/>
  <c r="P234" i="81"/>
  <c r="M234" i="81"/>
  <c r="J234" i="81"/>
  <c r="G234" i="81"/>
  <c r="E234" i="81"/>
  <c r="R233" i="81"/>
  <c r="P233" i="81"/>
  <c r="M233" i="81"/>
  <c r="J233" i="81"/>
  <c r="G233" i="81"/>
  <c r="E233" i="81"/>
  <c r="R232" i="81"/>
  <c r="P232" i="81"/>
  <c r="M232" i="81"/>
  <c r="J232" i="81"/>
  <c r="G232" i="81"/>
  <c r="E232" i="81"/>
  <c r="R231" i="81"/>
  <c r="P231" i="81"/>
  <c r="M231" i="81"/>
  <c r="J231" i="81"/>
  <c r="G231" i="81"/>
  <c r="E231" i="81"/>
  <c r="R230" i="81"/>
  <c r="P230" i="81"/>
  <c r="M230" i="81"/>
  <c r="J230" i="81"/>
  <c r="G230" i="81"/>
  <c r="E230" i="81"/>
  <c r="R229" i="81"/>
  <c r="P229" i="81"/>
  <c r="M229" i="81"/>
  <c r="J229" i="81"/>
  <c r="G229" i="81"/>
  <c r="E229" i="81"/>
  <c r="R228" i="81"/>
  <c r="P228" i="81"/>
  <c r="M228" i="81"/>
  <c r="J228" i="81"/>
  <c r="G228" i="81"/>
  <c r="E228" i="81"/>
  <c r="R227" i="81"/>
  <c r="P227" i="81"/>
  <c r="M227" i="81"/>
  <c r="J227" i="81"/>
  <c r="G227" i="81"/>
  <c r="E227" i="81"/>
  <c r="R226" i="81"/>
  <c r="P226" i="81"/>
  <c r="M226" i="81"/>
  <c r="J226" i="81"/>
  <c r="G226" i="81"/>
  <c r="E226" i="81"/>
  <c r="R225" i="81"/>
  <c r="P225" i="81"/>
  <c r="M225" i="81"/>
  <c r="J225" i="81"/>
  <c r="G225" i="81"/>
  <c r="E225" i="81"/>
  <c r="R224" i="81"/>
  <c r="P224" i="81"/>
  <c r="M224" i="81"/>
  <c r="J224" i="81"/>
  <c r="G224" i="81"/>
  <c r="E224" i="81"/>
  <c r="R223" i="81"/>
  <c r="P223" i="81"/>
  <c r="M223" i="81"/>
  <c r="J223" i="81"/>
  <c r="G223" i="81"/>
  <c r="E223" i="81"/>
  <c r="R222" i="81"/>
  <c r="P222" i="81"/>
  <c r="M222" i="81"/>
  <c r="J222" i="81"/>
  <c r="G222" i="81"/>
  <c r="E222" i="81"/>
  <c r="R221" i="81"/>
  <c r="P221" i="81"/>
  <c r="M221" i="81"/>
  <c r="J221" i="81"/>
  <c r="G221" i="81"/>
  <c r="E221" i="81"/>
  <c r="R220" i="81"/>
  <c r="P220" i="81"/>
  <c r="M220" i="81"/>
  <c r="J220" i="81"/>
  <c r="G220" i="81"/>
  <c r="E220" i="81"/>
  <c r="R219" i="81"/>
  <c r="P219" i="81"/>
  <c r="M219" i="81"/>
  <c r="J219" i="81"/>
  <c r="G219" i="81"/>
  <c r="E219" i="81"/>
  <c r="R218" i="81"/>
  <c r="P218" i="81"/>
  <c r="M218" i="81"/>
  <c r="J218" i="81"/>
  <c r="G218" i="81"/>
  <c r="E218" i="81"/>
  <c r="R217" i="81"/>
  <c r="P217" i="81"/>
  <c r="M217" i="81"/>
  <c r="J217" i="81"/>
  <c r="G217" i="81"/>
  <c r="E217" i="81"/>
  <c r="R216" i="81"/>
  <c r="P216" i="81"/>
  <c r="M216" i="81"/>
  <c r="J216" i="81"/>
  <c r="G216" i="81"/>
  <c r="E216" i="81"/>
  <c r="R215" i="81"/>
  <c r="P215" i="81"/>
  <c r="M215" i="81"/>
  <c r="J215" i="81"/>
  <c r="G215" i="81"/>
  <c r="E215" i="81"/>
  <c r="R214" i="81"/>
  <c r="P214" i="81"/>
  <c r="M214" i="81"/>
  <c r="J214" i="81"/>
  <c r="G214" i="81"/>
  <c r="E214" i="81"/>
  <c r="R213" i="81"/>
  <c r="P213" i="81"/>
  <c r="M213" i="81"/>
  <c r="J213" i="81"/>
  <c r="G213" i="81"/>
  <c r="E213" i="81"/>
  <c r="R212" i="81"/>
  <c r="P212" i="81"/>
  <c r="M212" i="81"/>
  <c r="J212" i="81"/>
  <c r="G212" i="81"/>
  <c r="E212" i="81"/>
  <c r="R211" i="81"/>
  <c r="P211" i="81"/>
  <c r="M211" i="81"/>
  <c r="J211" i="81"/>
  <c r="G211" i="81"/>
  <c r="E211" i="81"/>
  <c r="R210" i="81"/>
  <c r="P210" i="81"/>
  <c r="M210" i="81"/>
  <c r="J210" i="81"/>
  <c r="G210" i="81"/>
  <c r="E210" i="81"/>
  <c r="R209" i="81"/>
  <c r="P209" i="81"/>
  <c r="M209" i="81"/>
  <c r="J209" i="81"/>
  <c r="G209" i="81"/>
  <c r="E209" i="81"/>
  <c r="R208" i="81"/>
  <c r="P208" i="81"/>
  <c r="M208" i="81"/>
  <c r="J208" i="81"/>
  <c r="G208" i="81"/>
  <c r="E208" i="81"/>
  <c r="R207" i="81"/>
  <c r="P207" i="81"/>
  <c r="M207" i="81"/>
  <c r="J207" i="81"/>
  <c r="G207" i="81"/>
  <c r="E207" i="81"/>
  <c r="R206" i="81"/>
  <c r="P206" i="81"/>
  <c r="M206" i="81"/>
  <c r="J206" i="81"/>
  <c r="G206" i="81"/>
  <c r="E206" i="81"/>
  <c r="R205" i="81"/>
  <c r="P205" i="81"/>
  <c r="M205" i="81"/>
  <c r="J205" i="81"/>
  <c r="G205" i="81"/>
  <c r="E205" i="81"/>
  <c r="R204" i="81"/>
  <c r="P204" i="81"/>
  <c r="M204" i="81"/>
  <c r="J204" i="81"/>
  <c r="G204" i="81"/>
  <c r="E204" i="81"/>
  <c r="R203" i="81"/>
  <c r="P203" i="81"/>
  <c r="M203" i="81"/>
  <c r="J203" i="81"/>
  <c r="G203" i="81"/>
  <c r="E203" i="81"/>
  <c r="R202" i="81"/>
  <c r="P202" i="81"/>
  <c r="M202" i="81"/>
  <c r="J202" i="81"/>
  <c r="G202" i="81"/>
  <c r="E202" i="81"/>
  <c r="R201" i="81"/>
  <c r="P201" i="81"/>
  <c r="M201" i="81"/>
  <c r="J201" i="81"/>
  <c r="G201" i="81"/>
  <c r="E201" i="81"/>
  <c r="R200" i="81"/>
  <c r="P200" i="81"/>
  <c r="M200" i="81"/>
  <c r="J200" i="81"/>
  <c r="G200" i="81"/>
  <c r="E200" i="81"/>
  <c r="R199" i="81"/>
  <c r="P199" i="81"/>
  <c r="M199" i="81"/>
  <c r="J199" i="81"/>
  <c r="G199" i="81"/>
  <c r="E199" i="81"/>
  <c r="R198" i="81"/>
  <c r="P198" i="81"/>
  <c r="M198" i="81"/>
  <c r="J198" i="81"/>
  <c r="G198" i="81"/>
  <c r="E198" i="81"/>
  <c r="R197" i="81"/>
  <c r="P197" i="81"/>
  <c r="M197" i="81"/>
  <c r="J197" i="81"/>
  <c r="G197" i="81"/>
  <c r="E197" i="81"/>
  <c r="R196" i="81"/>
  <c r="P196" i="81"/>
  <c r="M196" i="81"/>
  <c r="J196" i="81"/>
  <c r="G196" i="81"/>
  <c r="E196" i="81"/>
  <c r="R195" i="81"/>
  <c r="P195" i="81"/>
  <c r="M195" i="81"/>
  <c r="J195" i="81"/>
  <c r="G195" i="81"/>
  <c r="E195" i="81"/>
  <c r="R194" i="81"/>
  <c r="P194" i="81"/>
  <c r="M194" i="81"/>
  <c r="J194" i="81"/>
  <c r="G194" i="81"/>
  <c r="E194" i="81"/>
  <c r="R193" i="81"/>
  <c r="P193" i="81"/>
  <c r="M193" i="81"/>
  <c r="J193" i="81"/>
  <c r="G193" i="81"/>
  <c r="E193" i="81"/>
  <c r="R192" i="81"/>
  <c r="P192" i="81"/>
  <c r="M192" i="81"/>
  <c r="J192" i="81"/>
  <c r="G192" i="81"/>
  <c r="E192" i="81"/>
  <c r="R191" i="81"/>
  <c r="P191" i="81"/>
  <c r="M191" i="81"/>
  <c r="J191" i="81"/>
  <c r="G191" i="81"/>
  <c r="E191" i="81"/>
  <c r="R190" i="81"/>
  <c r="P190" i="81"/>
  <c r="M190" i="81"/>
  <c r="J190" i="81"/>
  <c r="G190" i="81"/>
  <c r="E190" i="81"/>
  <c r="R189" i="81"/>
  <c r="P189" i="81"/>
  <c r="M189" i="81"/>
  <c r="J189" i="81"/>
  <c r="G189" i="81"/>
  <c r="E189" i="81"/>
  <c r="R188" i="81"/>
  <c r="P188" i="81"/>
  <c r="M188" i="81"/>
  <c r="J188" i="81"/>
  <c r="G188" i="81"/>
  <c r="E188" i="81"/>
  <c r="R187" i="81"/>
  <c r="P187" i="81"/>
  <c r="M187" i="81"/>
  <c r="J187" i="81"/>
  <c r="G187" i="81"/>
  <c r="E187" i="81"/>
  <c r="R186" i="81"/>
  <c r="P186" i="81"/>
  <c r="M186" i="81"/>
  <c r="J186" i="81"/>
  <c r="G186" i="81"/>
  <c r="E186" i="81"/>
  <c r="R185" i="81"/>
  <c r="P185" i="81"/>
  <c r="M185" i="81"/>
  <c r="J185" i="81"/>
  <c r="G185" i="81"/>
  <c r="E185" i="81"/>
  <c r="R184" i="81"/>
  <c r="P184" i="81"/>
  <c r="M184" i="81"/>
  <c r="J184" i="81"/>
  <c r="G184" i="81"/>
  <c r="E184" i="81"/>
  <c r="R183" i="81"/>
  <c r="P183" i="81"/>
  <c r="M183" i="81"/>
  <c r="J183" i="81"/>
  <c r="G183" i="81"/>
  <c r="E183" i="81"/>
  <c r="R182" i="81"/>
  <c r="P182" i="81"/>
  <c r="M182" i="81"/>
  <c r="J182" i="81"/>
  <c r="G182" i="81"/>
  <c r="E182" i="81"/>
  <c r="R181" i="81"/>
  <c r="P181" i="81"/>
  <c r="M181" i="81"/>
  <c r="J181" i="81"/>
  <c r="G181" i="81"/>
  <c r="E181" i="81"/>
  <c r="R180" i="81"/>
  <c r="P180" i="81"/>
  <c r="M180" i="81"/>
  <c r="J180" i="81"/>
  <c r="G180" i="81"/>
  <c r="E180" i="81"/>
  <c r="R179" i="81"/>
  <c r="P179" i="81"/>
  <c r="M179" i="81"/>
  <c r="J179" i="81"/>
  <c r="G179" i="81"/>
  <c r="E179" i="81"/>
  <c r="R178" i="81"/>
  <c r="P178" i="81"/>
  <c r="M178" i="81"/>
  <c r="J178" i="81"/>
  <c r="G178" i="81"/>
  <c r="E178" i="81"/>
  <c r="R177" i="81"/>
  <c r="P177" i="81"/>
  <c r="M177" i="81"/>
  <c r="J177" i="81"/>
  <c r="G177" i="81"/>
  <c r="E177" i="81"/>
  <c r="R176" i="81"/>
  <c r="P176" i="81"/>
  <c r="M176" i="81"/>
  <c r="J176" i="81"/>
  <c r="G176" i="81"/>
  <c r="E176" i="81"/>
  <c r="R175" i="81"/>
  <c r="P175" i="81"/>
  <c r="M175" i="81"/>
  <c r="J175" i="81"/>
  <c r="G175" i="81"/>
  <c r="E175" i="81"/>
  <c r="R174" i="81"/>
  <c r="P174" i="81"/>
  <c r="M174" i="81"/>
  <c r="J174" i="81"/>
  <c r="G174" i="81"/>
  <c r="E174" i="81"/>
  <c r="R173" i="81"/>
  <c r="P173" i="81"/>
  <c r="M173" i="81"/>
  <c r="J173" i="81"/>
  <c r="G173" i="81"/>
  <c r="E173" i="81"/>
  <c r="R172" i="81"/>
  <c r="P172" i="81"/>
  <c r="M172" i="81"/>
  <c r="J172" i="81"/>
  <c r="G172" i="81"/>
  <c r="E172" i="81"/>
  <c r="R171" i="81"/>
  <c r="P171" i="81"/>
  <c r="M171" i="81"/>
  <c r="J171" i="81"/>
  <c r="G171" i="81"/>
  <c r="E171" i="81"/>
  <c r="P170" i="81"/>
  <c r="M170" i="81"/>
  <c r="J170" i="81"/>
  <c r="G170" i="81"/>
  <c r="E170" i="81"/>
  <c r="R169" i="81"/>
  <c r="P169" i="81"/>
  <c r="M169" i="81"/>
  <c r="J169" i="81"/>
  <c r="G169" i="81"/>
  <c r="E169" i="81"/>
  <c r="R168" i="81"/>
  <c r="P168" i="81"/>
  <c r="M168" i="81"/>
  <c r="J168" i="81"/>
  <c r="G168" i="81"/>
  <c r="E168" i="81"/>
  <c r="R167" i="81"/>
  <c r="P167" i="81"/>
  <c r="M167" i="81"/>
  <c r="J167" i="81"/>
  <c r="G167" i="81"/>
  <c r="E167" i="81"/>
  <c r="R166" i="81"/>
  <c r="P166" i="81"/>
  <c r="M166" i="81"/>
  <c r="J166" i="81"/>
  <c r="G166" i="81"/>
  <c r="E166" i="81"/>
  <c r="R165" i="81"/>
  <c r="P165" i="81"/>
  <c r="M165" i="81"/>
  <c r="J165" i="81"/>
  <c r="G165" i="81"/>
  <c r="E165" i="81"/>
  <c r="R164" i="81"/>
  <c r="P164" i="81"/>
  <c r="M164" i="81"/>
  <c r="J164" i="81"/>
  <c r="G164" i="81"/>
  <c r="E164" i="81"/>
  <c r="R163" i="81"/>
  <c r="P163" i="81"/>
  <c r="M163" i="81"/>
  <c r="J163" i="81"/>
  <c r="G163" i="81"/>
  <c r="E163" i="81"/>
  <c r="R162" i="81"/>
  <c r="P162" i="81"/>
  <c r="M162" i="81"/>
  <c r="J162" i="81"/>
  <c r="G162" i="81"/>
  <c r="E162" i="81"/>
  <c r="R161" i="81"/>
  <c r="P161" i="81"/>
  <c r="M161" i="81"/>
  <c r="J161" i="81"/>
  <c r="G161" i="81"/>
  <c r="E161" i="81"/>
  <c r="R160" i="81"/>
  <c r="P160" i="81"/>
  <c r="M160" i="81"/>
  <c r="J160" i="81"/>
  <c r="G160" i="81"/>
  <c r="E160" i="81"/>
  <c r="R159" i="81"/>
  <c r="P159" i="81"/>
  <c r="M159" i="81"/>
  <c r="J159" i="81"/>
  <c r="G159" i="81"/>
  <c r="E159" i="81"/>
  <c r="R158" i="81"/>
  <c r="P158" i="81"/>
  <c r="M158" i="81"/>
  <c r="J158" i="81"/>
  <c r="G158" i="81"/>
  <c r="E158" i="81"/>
  <c r="R157" i="81"/>
  <c r="P157" i="81"/>
  <c r="M157" i="81"/>
  <c r="J157" i="81"/>
  <c r="G157" i="81"/>
  <c r="E157" i="81"/>
  <c r="R156" i="81"/>
  <c r="P156" i="81"/>
  <c r="M156" i="81"/>
  <c r="J156" i="81"/>
  <c r="G156" i="81"/>
  <c r="E156" i="81"/>
  <c r="R155" i="81"/>
  <c r="P155" i="81"/>
  <c r="M155" i="81"/>
  <c r="J155" i="81"/>
  <c r="G155" i="81"/>
  <c r="E155" i="81"/>
  <c r="R154" i="81"/>
  <c r="P154" i="81"/>
  <c r="M154" i="81"/>
  <c r="J154" i="81"/>
  <c r="G154" i="81"/>
  <c r="E154" i="81"/>
  <c r="R153" i="81"/>
  <c r="P153" i="81"/>
  <c r="M153" i="81"/>
  <c r="J153" i="81"/>
  <c r="G153" i="81"/>
  <c r="E153" i="81"/>
  <c r="R152" i="81"/>
  <c r="P152" i="81"/>
  <c r="M152" i="81"/>
  <c r="J152" i="81"/>
  <c r="G152" i="81"/>
  <c r="E152" i="81"/>
  <c r="R151" i="81"/>
  <c r="P151" i="81"/>
  <c r="M151" i="81"/>
  <c r="J151" i="81"/>
  <c r="G151" i="81"/>
  <c r="E151" i="81"/>
  <c r="R150" i="81"/>
  <c r="P150" i="81"/>
  <c r="M150" i="81"/>
  <c r="J150" i="81"/>
  <c r="G150" i="81"/>
  <c r="E150" i="81"/>
  <c r="R149" i="81"/>
  <c r="P149" i="81"/>
  <c r="M149" i="81"/>
  <c r="J149" i="81"/>
  <c r="G149" i="81"/>
  <c r="E149" i="81"/>
  <c r="R148" i="81"/>
  <c r="P148" i="81"/>
  <c r="M148" i="81"/>
  <c r="J148" i="81"/>
  <c r="G148" i="81"/>
  <c r="E148" i="81"/>
  <c r="R147" i="81"/>
  <c r="P147" i="81"/>
  <c r="M147" i="81"/>
  <c r="J147" i="81"/>
  <c r="G147" i="81"/>
  <c r="E147" i="81"/>
  <c r="R146" i="81"/>
  <c r="P146" i="81"/>
  <c r="M146" i="81"/>
  <c r="J146" i="81"/>
  <c r="G146" i="81"/>
  <c r="E146" i="81"/>
  <c r="R145" i="81"/>
  <c r="P145" i="81"/>
  <c r="M145" i="81"/>
  <c r="J145" i="81"/>
  <c r="G145" i="81"/>
  <c r="E145" i="81"/>
  <c r="R144" i="81"/>
  <c r="P144" i="81"/>
  <c r="M144" i="81"/>
  <c r="J144" i="81"/>
  <c r="G144" i="81"/>
  <c r="E144" i="81"/>
  <c r="R143" i="81"/>
  <c r="P143" i="81"/>
  <c r="M143" i="81"/>
  <c r="J143" i="81"/>
  <c r="G143" i="81"/>
  <c r="E143" i="81"/>
  <c r="R142" i="81"/>
  <c r="P142" i="81"/>
  <c r="M142" i="81"/>
  <c r="J142" i="81"/>
  <c r="G142" i="81"/>
  <c r="E142" i="81"/>
  <c r="R141" i="81"/>
  <c r="P141" i="81"/>
  <c r="M141" i="81"/>
  <c r="J141" i="81"/>
  <c r="G141" i="81"/>
  <c r="E141" i="81"/>
  <c r="R140" i="81"/>
  <c r="P140" i="81"/>
  <c r="M140" i="81"/>
  <c r="J140" i="81"/>
  <c r="G140" i="81"/>
  <c r="E140" i="81"/>
  <c r="R139" i="81"/>
  <c r="P139" i="81"/>
  <c r="M139" i="81"/>
  <c r="J139" i="81"/>
  <c r="G139" i="81"/>
  <c r="E139" i="81"/>
  <c r="R138" i="81"/>
  <c r="P138" i="81"/>
  <c r="M138" i="81"/>
  <c r="J138" i="81"/>
  <c r="G138" i="81"/>
  <c r="E138" i="81"/>
  <c r="R137" i="81"/>
  <c r="P137" i="81"/>
  <c r="M137" i="81"/>
  <c r="J137" i="81"/>
  <c r="G137" i="81"/>
  <c r="E137" i="81"/>
  <c r="R136" i="81"/>
  <c r="P136" i="81"/>
  <c r="M136" i="81"/>
  <c r="J136" i="81"/>
  <c r="G136" i="81"/>
  <c r="E136" i="81"/>
  <c r="R135" i="81"/>
  <c r="P135" i="81"/>
  <c r="M135" i="81"/>
  <c r="J135" i="81"/>
  <c r="G135" i="81"/>
  <c r="E135" i="81"/>
  <c r="R134" i="81"/>
  <c r="P134" i="81"/>
  <c r="M134" i="81"/>
  <c r="J134" i="81"/>
  <c r="G134" i="81"/>
  <c r="E134" i="81"/>
  <c r="R133" i="81"/>
  <c r="P133" i="81"/>
  <c r="M133" i="81"/>
  <c r="J133" i="81"/>
  <c r="G133" i="81"/>
  <c r="E133" i="81"/>
  <c r="R132" i="81"/>
  <c r="P132" i="81"/>
  <c r="M132" i="81"/>
  <c r="J132" i="81"/>
  <c r="G132" i="81"/>
  <c r="E132" i="81"/>
  <c r="R131" i="81"/>
  <c r="P131" i="81"/>
  <c r="M131" i="81"/>
  <c r="J131" i="81"/>
  <c r="G131" i="81"/>
  <c r="E131" i="81"/>
  <c r="R130" i="81"/>
  <c r="P130" i="81"/>
  <c r="M130" i="81"/>
  <c r="J130" i="81"/>
  <c r="G130" i="81"/>
  <c r="E130" i="81"/>
  <c r="R129" i="81"/>
  <c r="P129" i="81"/>
  <c r="M129" i="81"/>
  <c r="J129" i="81"/>
  <c r="G129" i="81"/>
  <c r="E129" i="81"/>
  <c r="R128" i="81"/>
  <c r="P128" i="81"/>
  <c r="M128" i="81"/>
  <c r="J128" i="81"/>
  <c r="G128" i="81"/>
  <c r="E128" i="81"/>
  <c r="R127" i="81"/>
  <c r="P127" i="81"/>
  <c r="M127" i="81"/>
  <c r="J127" i="81"/>
  <c r="G127" i="81"/>
  <c r="E127" i="81"/>
  <c r="R126" i="81"/>
  <c r="P126" i="81"/>
  <c r="M126" i="81"/>
  <c r="J126" i="81"/>
  <c r="G126" i="81"/>
  <c r="E126" i="81"/>
  <c r="R125" i="81"/>
  <c r="P125" i="81"/>
  <c r="M125" i="81"/>
  <c r="J125" i="81"/>
  <c r="G125" i="81"/>
  <c r="E125" i="81"/>
  <c r="R124" i="81"/>
  <c r="P124" i="81"/>
  <c r="M124" i="81"/>
  <c r="J124" i="81"/>
  <c r="G124" i="81"/>
  <c r="E124" i="81"/>
  <c r="R123" i="81"/>
  <c r="P123" i="81"/>
  <c r="M123" i="81"/>
  <c r="J123" i="81"/>
  <c r="G123" i="81"/>
  <c r="E123" i="81"/>
  <c r="P122" i="81"/>
  <c r="M122" i="81"/>
  <c r="J122" i="81"/>
  <c r="G122" i="81"/>
  <c r="E122" i="81"/>
  <c r="R121" i="81"/>
  <c r="P121" i="81"/>
  <c r="M121" i="81"/>
  <c r="J121" i="81"/>
  <c r="G121" i="81"/>
  <c r="E121" i="81"/>
  <c r="R120" i="81"/>
  <c r="P120" i="81"/>
  <c r="M120" i="81"/>
  <c r="J120" i="81"/>
  <c r="G120" i="81"/>
  <c r="E120" i="81"/>
  <c r="R119" i="81"/>
  <c r="P119" i="81"/>
  <c r="M119" i="81"/>
  <c r="J119" i="81"/>
  <c r="G119" i="81"/>
  <c r="E119" i="81"/>
  <c r="R118" i="81"/>
  <c r="P118" i="81"/>
  <c r="M118" i="81"/>
  <c r="J118" i="81"/>
  <c r="G118" i="81"/>
  <c r="E118" i="81"/>
  <c r="R117" i="81"/>
  <c r="P117" i="81"/>
  <c r="M117" i="81"/>
  <c r="J117" i="81"/>
  <c r="G117" i="81"/>
  <c r="E117" i="81"/>
  <c r="R116" i="81"/>
  <c r="P116" i="81"/>
  <c r="M116" i="81"/>
  <c r="J116" i="81"/>
  <c r="G116" i="81"/>
  <c r="E116" i="81"/>
  <c r="R115" i="81"/>
  <c r="P115" i="81"/>
  <c r="M115" i="81"/>
  <c r="J115" i="81"/>
  <c r="G115" i="81"/>
  <c r="E115" i="81"/>
  <c r="R114" i="81"/>
  <c r="P114" i="81"/>
  <c r="M114" i="81"/>
  <c r="J114" i="81"/>
  <c r="G114" i="81"/>
  <c r="E114" i="81"/>
  <c r="R113" i="81"/>
  <c r="P113" i="81"/>
  <c r="M113" i="81"/>
  <c r="J113" i="81"/>
  <c r="G113" i="81"/>
  <c r="E113" i="81"/>
  <c r="R112" i="81"/>
  <c r="P112" i="81"/>
  <c r="M112" i="81"/>
  <c r="J112" i="81"/>
  <c r="G112" i="81"/>
  <c r="E112" i="81"/>
  <c r="R111" i="81"/>
  <c r="P111" i="81"/>
  <c r="M111" i="81"/>
  <c r="J111" i="81"/>
  <c r="G111" i="81"/>
  <c r="E111" i="81"/>
  <c r="R110" i="81"/>
  <c r="P110" i="81"/>
  <c r="M110" i="81"/>
  <c r="J110" i="81"/>
  <c r="G110" i="81"/>
  <c r="E110" i="81"/>
  <c r="R109" i="81"/>
  <c r="P109" i="81"/>
  <c r="M109" i="81"/>
  <c r="J109" i="81"/>
  <c r="G109" i="81"/>
  <c r="E109" i="81"/>
  <c r="R108" i="81"/>
  <c r="P108" i="81"/>
  <c r="M108" i="81"/>
  <c r="J108" i="81"/>
  <c r="G108" i="81"/>
  <c r="E108" i="81"/>
  <c r="P107" i="81"/>
  <c r="M107" i="81"/>
  <c r="J107" i="81"/>
  <c r="G107" i="81"/>
  <c r="E107" i="81"/>
  <c r="R106" i="81"/>
  <c r="P106" i="81"/>
  <c r="M106" i="81"/>
  <c r="J106" i="81"/>
  <c r="G106" i="81"/>
  <c r="E106" i="81"/>
  <c r="R105" i="81"/>
  <c r="P105" i="81"/>
  <c r="M105" i="81"/>
  <c r="J105" i="81"/>
  <c r="G105" i="81"/>
  <c r="E105" i="81"/>
  <c r="R104" i="81"/>
  <c r="P104" i="81"/>
  <c r="M104" i="81"/>
  <c r="J104" i="81"/>
  <c r="G104" i="81"/>
  <c r="E104" i="81"/>
  <c r="R103" i="81"/>
  <c r="P103" i="81"/>
  <c r="M103" i="81"/>
  <c r="J103" i="81"/>
  <c r="G103" i="81"/>
  <c r="E103" i="81"/>
  <c r="P102" i="81"/>
  <c r="M102" i="81"/>
  <c r="J102" i="81"/>
  <c r="G102" i="81"/>
  <c r="E102" i="81"/>
  <c r="R101" i="81"/>
  <c r="P101" i="81"/>
  <c r="M101" i="81"/>
  <c r="J101" i="81"/>
  <c r="G101" i="81"/>
  <c r="E101" i="81"/>
  <c r="R100" i="81"/>
  <c r="P100" i="81"/>
  <c r="M100" i="81"/>
  <c r="J100" i="81"/>
  <c r="G100" i="81"/>
  <c r="E100" i="81"/>
  <c r="R99" i="81"/>
  <c r="P99" i="81"/>
  <c r="M99" i="81"/>
  <c r="J99" i="81"/>
  <c r="G99" i="81"/>
  <c r="E99" i="81"/>
  <c r="R98" i="81"/>
  <c r="P98" i="81"/>
  <c r="M98" i="81"/>
  <c r="J98" i="81"/>
  <c r="G98" i="81"/>
  <c r="E98" i="81"/>
  <c r="R97" i="81"/>
  <c r="P97" i="81"/>
  <c r="M97" i="81"/>
  <c r="J97" i="81"/>
  <c r="G97" i="81"/>
  <c r="E97" i="81"/>
  <c r="R96" i="81"/>
  <c r="P96" i="81"/>
  <c r="M96" i="81"/>
  <c r="J96" i="81"/>
  <c r="G96" i="81"/>
  <c r="E96" i="81"/>
  <c r="R95" i="81"/>
  <c r="P95" i="81"/>
  <c r="M95" i="81"/>
  <c r="J95" i="81"/>
  <c r="G95" i="81"/>
  <c r="E95" i="81"/>
  <c r="R94" i="81"/>
  <c r="P94" i="81"/>
  <c r="M94" i="81"/>
  <c r="J94" i="81"/>
  <c r="G94" i="81"/>
  <c r="E94" i="81"/>
  <c r="R93" i="81"/>
  <c r="P93" i="81"/>
  <c r="M93" i="81"/>
  <c r="J93" i="81"/>
  <c r="G93" i="81"/>
  <c r="E93" i="81"/>
  <c r="R92" i="81"/>
  <c r="P92" i="81"/>
  <c r="M92" i="81"/>
  <c r="J92" i="81"/>
  <c r="G92" i="81"/>
  <c r="E92" i="81"/>
  <c r="J91" i="81"/>
  <c r="G91" i="81"/>
  <c r="E91" i="81"/>
  <c r="R90" i="81"/>
  <c r="P90" i="81"/>
  <c r="M90" i="81"/>
  <c r="J90" i="81"/>
  <c r="G90" i="81"/>
  <c r="E90" i="81"/>
  <c r="R89" i="81"/>
  <c r="P89" i="81"/>
  <c r="M89" i="81"/>
  <c r="J89" i="81"/>
  <c r="G89" i="81"/>
  <c r="E89" i="81"/>
  <c r="R88" i="81"/>
  <c r="P88" i="81"/>
  <c r="M88" i="81"/>
  <c r="J88" i="81"/>
  <c r="G88" i="81"/>
  <c r="E88" i="81"/>
  <c r="R87" i="81"/>
  <c r="P87" i="81"/>
  <c r="M87" i="81"/>
  <c r="J87" i="81"/>
  <c r="G87" i="81"/>
  <c r="E87" i="81"/>
  <c r="R86" i="81"/>
  <c r="P86" i="81"/>
  <c r="M86" i="81"/>
  <c r="J86" i="81"/>
  <c r="G86" i="81"/>
  <c r="E86" i="81"/>
  <c r="R85" i="81"/>
  <c r="P85" i="81"/>
  <c r="M85" i="81"/>
  <c r="J85" i="81"/>
  <c r="G85" i="81"/>
  <c r="E85" i="81"/>
  <c r="R84" i="81"/>
  <c r="P84" i="81"/>
  <c r="M84" i="81"/>
  <c r="J84" i="81"/>
  <c r="G84" i="81"/>
  <c r="E84" i="81"/>
  <c r="R83" i="81"/>
  <c r="P83" i="81"/>
  <c r="M83" i="81"/>
  <c r="J83" i="81"/>
  <c r="G83" i="81"/>
  <c r="E83" i="81"/>
  <c r="R82" i="81"/>
  <c r="P82" i="81"/>
  <c r="M82" i="81"/>
  <c r="J82" i="81"/>
  <c r="G82" i="81"/>
  <c r="E82" i="81"/>
  <c r="R81" i="81"/>
  <c r="P81" i="81"/>
  <c r="M81" i="81"/>
  <c r="J81" i="81"/>
  <c r="G81" i="81"/>
  <c r="E81" i="81"/>
  <c r="R80" i="81"/>
  <c r="P80" i="81"/>
  <c r="M80" i="81"/>
  <c r="J80" i="81"/>
  <c r="G80" i="81"/>
  <c r="E80" i="81"/>
  <c r="R79" i="81"/>
  <c r="P79" i="81"/>
  <c r="M79" i="81"/>
  <c r="J79" i="81"/>
  <c r="G79" i="81"/>
  <c r="E79" i="81"/>
  <c r="R78" i="81"/>
  <c r="P78" i="81"/>
  <c r="M78" i="81"/>
  <c r="J78" i="81"/>
  <c r="G78" i="81"/>
  <c r="E78" i="81"/>
  <c r="R77" i="81"/>
  <c r="P77" i="81"/>
  <c r="M77" i="81"/>
  <c r="J77" i="81"/>
  <c r="G77" i="81"/>
  <c r="E77" i="81"/>
  <c r="R76" i="81"/>
  <c r="P76" i="81"/>
  <c r="M76" i="81"/>
  <c r="J76" i="81"/>
  <c r="G76" i="81"/>
  <c r="E76" i="81"/>
  <c r="P75" i="81"/>
  <c r="M75" i="81"/>
  <c r="J75" i="81"/>
  <c r="G75" i="81"/>
  <c r="E75" i="81"/>
  <c r="R74" i="81"/>
  <c r="P74" i="81"/>
  <c r="M74" i="81"/>
  <c r="J74" i="81"/>
  <c r="G74" i="81"/>
  <c r="E74" i="81"/>
  <c r="R73" i="81"/>
  <c r="P73" i="81"/>
  <c r="M73" i="81"/>
  <c r="J73" i="81"/>
  <c r="G73" i="81"/>
  <c r="E73" i="81"/>
  <c r="R72" i="81"/>
  <c r="P72" i="81"/>
  <c r="M72" i="81"/>
  <c r="J72" i="81"/>
  <c r="G72" i="81"/>
  <c r="E72" i="81"/>
  <c r="R71" i="81"/>
  <c r="P71" i="81"/>
  <c r="M71" i="81"/>
  <c r="J71" i="81"/>
  <c r="G71" i="81"/>
  <c r="E71" i="81"/>
  <c r="R70" i="81"/>
  <c r="P70" i="81"/>
  <c r="M70" i="81"/>
  <c r="J70" i="81"/>
  <c r="G70" i="81"/>
  <c r="E70" i="81"/>
  <c r="R69" i="81"/>
  <c r="P69" i="81"/>
  <c r="M69" i="81"/>
  <c r="J69" i="81"/>
  <c r="G69" i="81"/>
  <c r="E69" i="81"/>
  <c r="R68" i="81"/>
  <c r="P68" i="81"/>
  <c r="M68" i="81"/>
  <c r="J68" i="81"/>
  <c r="G68" i="81"/>
  <c r="E68" i="81"/>
  <c r="R67" i="81"/>
  <c r="P67" i="81"/>
  <c r="M67" i="81"/>
  <c r="J67" i="81"/>
  <c r="G67" i="81"/>
  <c r="E67" i="81"/>
  <c r="R66" i="81"/>
  <c r="P66" i="81"/>
  <c r="M66" i="81"/>
  <c r="J66" i="81"/>
  <c r="G66" i="81"/>
  <c r="E66" i="81"/>
  <c r="R65" i="81"/>
  <c r="P65" i="81"/>
  <c r="M65" i="81"/>
  <c r="J65" i="81"/>
  <c r="G65" i="81"/>
  <c r="E65" i="81"/>
  <c r="R64" i="81"/>
  <c r="P64" i="81"/>
  <c r="M64" i="81"/>
  <c r="J64" i="81"/>
  <c r="G64" i="81"/>
  <c r="R63" i="81"/>
  <c r="P63" i="81"/>
  <c r="M63" i="81"/>
  <c r="J63" i="81"/>
  <c r="G63" i="81"/>
  <c r="E63" i="81"/>
  <c r="R62" i="81"/>
  <c r="P62" i="81"/>
  <c r="M62" i="81"/>
  <c r="J62" i="81"/>
  <c r="G62" i="81"/>
  <c r="E62" i="81"/>
  <c r="R61" i="81"/>
  <c r="P61" i="81"/>
  <c r="M61" i="81"/>
  <c r="J61" i="81"/>
  <c r="G61" i="81"/>
  <c r="E61" i="81"/>
  <c r="R60" i="81"/>
  <c r="P60" i="81"/>
  <c r="M60" i="81"/>
  <c r="J60" i="81"/>
  <c r="G60" i="81"/>
  <c r="E60" i="81"/>
  <c r="R59" i="81"/>
  <c r="P59" i="81"/>
  <c r="M59" i="81"/>
  <c r="J59" i="81"/>
  <c r="G59" i="81"/>
  <c r="E59" i="81"/>
  <c r="R58" i="81"/>
  <c r="P58" i="81"/>
  <c r="M58" i="81"/>
  <c r="J58" i="81"/>
  <c r="G58" i="81"/>
  <c r="E58" i="81"/>
  <c r="R57" i="81"/>
  <c r="P57" i="81"/>
  <c r="M57" i="81"/>
  <c r="J57" i="81"/>
  <c r="G57" i="81"/>
  <c r="E57" i="81"/>
  <c r="R56" i="81"/>
  <c r="P56" i="81"/>
  <c r="M56" i="81"/>
  <c r="J56" i="81"/>
  <c r="G56" i="81"/>
  <c r="E56" i="81"/>
  <c r="R55" i="81"/>
  <c r="P55" i="81"/>
  <c r="M55" i="81"/>
  <c r="J55" i="81"/>
  <c r="G55" i="81"/>
  <c r="E55" i="81"/>
  <c r="R54" i="81"/>
  <c r="P54" i="81"/>
  <c r="M54" i="81"/>
  <c r="J54" i="81"/>
  <c r="G54" i="81"/>
  <c r="E54" i="81"/>
  <c r="R53" i="81"/>
  <c r="P53" i="81"/>
  <c r="M53" i="81"/>
  <c r="J53" i="81"/>
  <c r="G53" i="81"/>
  <c r="E53" i="81"/>
  <c r="R52" i="81"/>
  <c r="P52" i="81"/>
  <c r="M52" i="81"/>
  <c r="J52" i="81"/>
  <c r="G52" i="81"/>
  <c r="E52" i="81"/>
  <c r="R51" i="81"/>
  <c r="P51" i="81"/>
  <c r="M51" i="81"/>
  <c r="J51" i="81"/>
  <c r="G51" i="81"/>
  <c r="E51" i="81"/>
  <c r="R50" i="81"/>
  <c r="P50" i="81"/>
  <c r="M50" i="81"/>
  <c r="J50" i="81"/>
  <c r="G50" i="81"/>
  <c r="E50" i="81"/>
  <c r="R49" i="81"/>
  <c r="P49" i="81"/>
  <c r="M49" i="81"/>
  <c r="J49" i="81"/>
  <c r="G49" i="81"/>
  <c r="E49" i="81"/>
  <c r="R48" i="81"/>
  <c r="P48" i="81"/>
  <c r="M48" i="81"/>
  <c r="J48" i="81"/>
  <c r="G48" i="81"/>
  <c r="E48" i="81"/>
  <c r="R47" i="81"/>
  <c r="P47" i="81"/>
  <c r="M47" i="81"/>
  <c r="J47" i="81"/>
  <c r="G47" i="81"/>
  <c r="E47" i="81"/>
  <c r="R46" i="81"/>
  <c r="P46" i="81"/>
  <c r="M46" i="81"/>
  <c r="J46" i="81"/>
  <c r="G46" i="81"/>
  <c r="E46" i="81"/>
  <c r="P45" i="81"/>
  <c r="M45" i="81"/>
  <c r="J45" i="81"/>
  <c r="G45" i="81"/>
  <c r="E45" i="81"/>
  <c r="R44" i="81"/>
  <c r="P44" i="81"/>
  <c r="M44" i="81"/>
  <c r="J44" i="81"/>
  <c r="G44" i="81"/>
  <c r="E44" i="81"/>
  <c r="R43" i="81"/>
  <c r="P43" i="81"/>
  <c r="M43" i="81"/>
  <c r="J43" i="81"/>
  <c r="G43" i="81"/>
  <c r="E43" i="81"/>
  <c r="R42" i="81"/>
  <c r="P42" i="81"/>
  <c r="M42" i="81"/>
  <c r="J42" i="81"/>
  <c r="G42" i="81"/>
  <c r="E42" i="81"/>
  <c r="R41" i="81"/>
  <c r="P41" i="81"/>
  <c r="M41" i="81"/>
  <c r="J41" i="81"/>
  <c r="G41" i="81"/>
  <c r="E41" i="81"/>
  <c r="R40" i="81"/>
  <c r="P40" i="81"/>
  <c r="M40" i="81"/>
  <c r="J40" i="81"/>
  <c r="G40" i="81"/>
  <c r="E40" i="81"/>
  <c r="R39" i="81"/>
  <c r="P39" i="81"/>
  <c r="M39" i="81"/>
  <c r="J39" i="81"/>
  <c r="G39" i="81"/>
  <c r="E39" i="81"/>
  <c r="R38" i="81"/>
  <c r="P38" i="81"/>
  <c r="M38" i="81"/>
  <c r="J38" i="81"/>
  <c r="G38" i="81"/>
  <c r="E38" i="81"/>
  <c r="R37" i="81"/>
  <c r="P37" i="81"/>
  <c r="M37" i="81"/>
  <c r="J37" i="81"/>
  <c r="G37" i="81"/>
  <c r="E37" i="81"/>
  <c r="R36" i="81"/>
  <c r="P36" i="81"/>
  <c r="M36" i="81"/>
  <c r="J36" i="81"/>
  <c r="G36" i="81"/>
  <c r="E36" i="81"/>
  <c r="R35" i="81"/>
  <c r="P35" i="81"/>
  <c r="M35" i="81"/>
  <c r="J35" i="81"/>
  <c r="G35" i="81"/>
  <c r="E35" i="81"/>
  <c r="R34" i="81"/>
  <c r="P34" i="81"/>
  <c r="M34" i="81"/>
  <c r="J34" i="81"/>
  <c r="G34" i="81"/>
  <c r="E34" i="81"/>
  <c r="R33" i="81"/>
  <c r="P33" i="81"/>
  <c r="M33" i="81"/>
  <c r="J33" i="81"/>
  <c r="G33" i="81"/>
  <c r="E33" i="81"/>
  <c r="R32" i="81"/>
  <c r="P32" i="81"/>
  <c r="M32" i="81"/>
  <c r="J32" i="81"/>
  <c r="G32" i="81"/>
  <c r="E32" i="81"/>
  <c r="R31" i="81"/>
  <c r="P31" i="81"/>
  <c r="M31" i="81"/>
  <c r="J31" i="81"/>
  <c r="G31" i="81"/>
  <c r="E31" i="81"/>
  <c r="R30" i="81"/>
  <c r="P30" i="81"/>
  <c r="M30" i="81"/>
  <c r="J30" i="81"/>
  <c r="G30" i="81"/>
  <c r="E30" i="81"/>
  <c r="R29" i="81"/>
  <c r="P29" i="81"/>
  <c r="M29" i="81"/>
  <c r="J29" i="81"/>
  <c r="G29" i="81"/>
  <c r="E29" i="81"/>
  <c r="R28" i="81"/>
  <c r="P28" i="81"/>
  <c r="M28" i="81"/>
  <c r="J28" i="81"/>
  <c r="G28" i="81"/>
  <c r="E28" i="81"/>
  <c r="R27" i="81"/>
  <c r="P27" i="81"/>
  <c r="M27" i="81"/>
  <c r="J27" i="81"/>
  <c r="G27" i="81"/>
  <c r="E27" i="81"/>
  <c r="R26" i="81"/>
  <c r="P26" i="81"/>
  <c r="M26" i="81"/>
  <c r="J26" i="81"/>
  <c r="G26" i="81"/>
  <c r="E26" i="81"/>
  <c r="R25" i="81"/>
  <c r="P25" i="81"/>
  <c r="M25" i="81"/>
  <c r="J25" i="81"/>
  <c r="G25" i="81"/>
  <c r="E25" i="81"/>
  <c r="R24" i="81"/>
  <c r="P24" i="81"/>
  <c r="M24" i="81"/>
  <c r="J24" i="81"/>
  <c r="G24" i="81"/>
  <c r="E24" i="81"/>
  <c r="R23" i="81"/>
  <c r="P23" i="81"/>
  <c r="M23" i="81"/>
  <c r="J23" i="81"/>
  <c r="G23" i="81"/>
  <c r="E23" i="81"/>
  <c r="R22" i="81"/>
  <c r="P22" i="81"/>
  <c r="M22" i="81"/>
  <c r="J22" i="81"/>
  <c r="G22" i="81"/>
  <c r="E22" i="81"/>
  <c r="R21" i="81"/>
  <c r="P21" i="81"/>
  <c r="M21" i="81"/>
  <c r="J21" i="81"/>
  <c r="G21" i="81"/>
  <c r="E21" i="81"/>
  <c r="R20" i="81"/>
  <c r="P20" i="81"/>
  <c r="M20" i="81"/>
  <c r="J20" i="81"/>
  <c r="G20" i="81"/>
  <c r="E20" i="81"/>
  <c r="R19" i="81"/>
  <c r="P19" i="81"/>
  <c r="M19" i="81"/>
  <c r="J19" i="81"/>
  <c r="G19" i="81"/>
  <c r="E19" i="81"/>
  <c r="R18" i="81"/>
  <c r="P18" i="81"/>
  <c r="M18" i="81"/>
  <c r="J18" i="81"/>
  <c r="G18" i="81"/>
  <c r="E18" i="81"/>
  <c r="R17" i="81"/>
  <c r="P17" i="81"/>
  <c r="M17" i="81"/>
  <c r="J17" i="81"/>
  <c r="G17" i="81"/>
  <c r="E17" i="81"/>
  <c r="R16" i="81"/>
  <c r="P16" i="81"/>
  <c r="M16" i="81"/>
  <c r="J16" i="81"/>
  <c r="G16" i="81"/>
  <c r="E16" i="81"/>
  <c r="R15" i="81"/>
  <c r="P15" i="81"/>
  <c r="M15" i="81"/>
  <c r="J15" i="81"/>
  <c r="G15" i="81"/>
  <c r="E15" i="81"/>
  <c r="R14" i="81"/>
  <c r="P14" i="81"/>
  <c r="M14" i="81"/>
  <c r="J14" i="81"/>
  <c r="G14" i="81"/>
  <c r="E14" i="81"/>
  <c r="R13" i="81"/>
  <c r="P13" i="81"/>
  <c r="M13" i="81"/>
  <c r="J13" i="81"/>
  <c r="G13" i="81"/>
  <c r="E13" i="81"/>
  <c r="R12" i="81"/>
  <c r="P12" i="81"/>
  <c r="M12" i="81"/>
  <c r="J12" i="81"/>
  <c r="G12" i="81"/>
  <c r="E12" i="81"/>
  <c r="R11" i="81"/>
  <c r="P11" i="81"/>
  <c r="M11" i="81"/>
  <c r="J11" i="81"/>
  <c r="G11" i="81"/>
  <c r="E11" i="81"/>
  <c r="R10" i="81"/>
  <c r="P10" i="81"/>
  <c r="M10" i="81"/>
  <c r="J10" i="81"/>
  <c r="G10" i="81"/>
  <c r="E10" i="81"/>
  <c r="R9" i="81"/>
  <c r="P9" i="81"/>
  <c r="M9" i="81"/>
  <c r="J9" i="81"/>
  <c r="G9" i="81"/>
  <c r="E9" i="81"/>
  <c r="R8" i="81"/>
  <c r="P8" i="81"/>
  <c r="M8" i="81"/>
  <c r="J8" i="81"/>
  <c r="G8" i="81"/>
  <c r="E8" i="81"/>
  <c r="R7" i="81"/>
  <c r="P7" i="81"/>
  <c r="M7" i="81"/>
  <c r="J7" i="81"/>
  <c r="G7" i="81"/>
  <c r="E7" i="81"/>
  <c r="R6" i="81"/>
  <c r="P6" i="81"/>
  <c r="M6" i="81"/>
  <c r="J6" i="81"/>
  <c r="G6" i="81"/>
  <c r="E6" i="81"/>
  <c r="R5" i="81"/>
  <c r="P5" i="81"/>
  <c r="M5" i="81"/>
  <c r="J5" i="81"/>
  <c r="G5" i="81"/>
  <c r="E5" i="81"/>
  <c r="N247" i="80"/>
  <c r="N244" i="80"/>
  <c r="M241" i="80"/>
  <c r="R240" i="80"/>
  <c r="R239" i="80"/>
  <c r="P239" i="80"/>
  <c r="M239" i="80"/>
  <c r="J239" i="80"/>
  <c r="G239" i="80"/>
  <c r="E239" i="80"/>
  <c r="R238" i="80"/>
  <c r="M238" i="80"/>
  <c r="N242" i="80" s="1"/>
  <c r="J238" i="80"/>
  <c r="G238" i="80"/>
  <c r="E238" i="80"/>
  <c r="R237" i="80"/>
  <c r="P237" i="80"/>
  <c r="M237" i="80"/>
  <c r="J237" i="80"/>
  <c r="G237" i="80"/>
  <c r="E237" i="80"/>
  <c r="R236" i="80"/>
  <c r="P236" i="80"/>
  <c r="M236" i="80"/>
  <c r="J236" i="80"/>
  <c r="G236" i="80"/>
  <c r="E236" i="80"/>
  <c r="R235" i="80"/>
  <c r="P235" i="80"/>
  <c r="M235" i="80"/>
  <c r="J235" i="80"/>
  <c r="G235" i="80"/>
  <c r="E235" i="80"/>
  <c r="R234" i="80"/>
  <c r="P234" i="80"/>
  <c r="M234" i="80"/>
  <c r="J234" i="80"/>
  <c r="G234" i="80"/>
  <c r="E234" i="80"/>
  <c r="R233" i="80"/>
  <c r="P233" i="80"/>
  <c r="M233" i="80"/>
  <c r="J233" i="80"/>
  <c r="G233" i="80"/>
  <c r="E233" i="80"/>
  <c r="R232" i="80"/>
  <c r="P232" i="80"/>
  <c r="M232" i="80"/>
  <c r="J232" i="80"/>
  <c r="G232" i="80"/>
  <c r="E232" i="80"/>
  <c r="R231" i="80"/>
  <c r="P231" i="80"/>
  <c r="M231" i="80"/>
  <c r="J231" i="80"/>
  <c r="G231" i="80"/>
  <c r="E231" i="80"/>
  <c r="R230" i="80"/>
  <c r="P230" i="80"/>
  <c r="M230" i="80"/>
  <c r="J230" i="80"/>
  <c r="G230" i="80"/>
  <c r="E230" i="80"/>
  <c r="R229" i="80"/>
  <c r="P229" i="80"/>
  <c r="M229" i="80"/>
  <c r="J229" i="80"/>
  <c r="G229" i="80"/>
  <c r="E229" i="80"/>
  <c r="R228" i="80"/>
  <c r="P228" i="80"/>
  <c r="M228" i="80"/>
  <c r="J228" i="80"/>
  <c r="G228" i="80"/>
  <c r="E228" i="80"/>
  <c r="R227" i="80"/>
  <c r="P227" i="80"/>
  <c r="M227" i="80"/>
  <c r="J227" i="80"/>
  <c r="G227" i="80"/>
  <c r="E227" i="80"/>
  <c r="R226" i="80"/>
  <c r="P226" i="80"/>
  <c r="M226" i="80"/>
  <c r="J226" i="80"/>
  <c r="G226" i="80"/>
  <c r="E226" i="80"/>
  <c r="R225" i="80"/>
  <c r="P225" i="80"/>
  <c r="M225" i="80"/>
  <c r="J225" i="80"/>
  <c r="G225" i="80"/>
  <c r="E225" i="80"/>
  <c r="R224" i="80"/>
  <c r="P224" i="80"/>
  <c r="M224" i="80"/>
  <c r="J224" i="80"/>
  <c r="G224" i="80"/>
  <c r="E224" i="80"/>
  <c r="R223" i="80"/>
  <c r="P223" i="80"/>
  <c r="M223" i="80"/>
  <c r="J223" i="80"/>
  <c r="G223" i="80"/>
  <c r="E223" i="80"/>
  <c r="R222" i="80"/>
  <c r="P222" i="80"/>
  <c r="M222" i="80"/>
  <c r="J222" i="80"/>
  <c r="G222" i="80"/>
  <c r="E222" i="80"/>
  <c r="R221" i="80"/>
  <c r="P221" i="80"/>
  <c r="M221" i="80"/>
  <c r="J221" i="80"/>
  <c r="G221" i="80"/>
  <c r="E221" i="80"/>
  <c r="R220" i="80"/>
  <c r="P220" i="80"/>
  <c r="M220" i="80"/>
  <c r="J220" i="80"/>
  <c r="G220" i="80"/>
  <c r="E220" i="80"/>
  <c r="R219" i="80"/>
  <c r="P219" i="80"/>
  <c r="M219" i="80"/>
  <c r="J219" i="80"/>
  <c r="G219" i="80"/>
  <c r="E219" i="80"/>
  <c r="R218" i="80"/>
  <c r="P218" i="80"/>
  <c r="M218" i="80"/>
  <c r="J218" i="80"/>
  <c r="G218" i="80"/>
  <c r="E218" i="80"/>
  <c r="R217" i="80"/>
  <c r="P217" i="80"/>
  <c r="M217" i="80"/>
  <c r="J217" i="80"/>
  <c r="G217" i="80"/>
  <c r="E217" i="80"/>
  <c r="R216" i="80"/>
  <c r="P216" i="80"/>
  <c r="M216" i="80"/>
  <c r="J216" i="80"/>
  <c r="G216" i="80"/>
  <c r="E216" i="80"/>
  <c r="R215" i="80"/>
  <c r="P215" i="80"/>
  <c r="M215" i="80"/>
  <c r="J215" i="80"/>
  <c r="G215" i="80"/>
  <c r="E215" i="80"/>
  <c r="R214" i="80"/>
  <c r="P214" i="80"/>
  <c r="M214" i="80"/>
  <c r="J214" i="80"/>
  <c r="G214" i="80"/>
  <c r="E214" i="80"/>
  <c r="R213" i="80"/>
  <c r="P213" i="80"/>
  <c r="M213" i="80"/>
  <c r="J213" i="80"/>
  <c r="G213" i="80"/>
  <c r="E213" i="80"/>
  <c r="R212" i="80"/>
  <c r="P212" i="80"/>
  <c r="M212" i="80"/>
  <c r="J212" i="80"/>
  <c r="G212" i="80"/>
  <c r="E212" i="80"/>
  <c r="R211" i="80"/>
  <c r="P211" i="80"/>
  <c r="M211" i="80"/>
  <c r="J211" i="80"/>
  <c r="G211" i="80"/>
  <c r="E211" i="80"/>
  <c r="R210" i="80"/>
  <c r="P210" i="80"/>
  <c r="M210" i="80"/>
  <c r="J210" i="80"/>
  <c r="G210" i="80"/>
  <c r="E210" i="80"/>
  <c r="R209" i="80"/>
  <c r="P209" i="80"/>
  <c r="M209" i="80"/>
  <c r="J209" i="80"/>
  <c r="G209" i="80"/>
  <c r="E209" i="80"/>
  <c r="R208" i="80"/>
  <c r="P208" i="80"/>
  <c r="M208" i="80"/>
  <c r="J208" i="80"/>
  <c r="G208" i="80"/>
  <c r="E208" i="80"/>
  <c r="R207" i="80"/>
  <c r="M207" i="80"/>
  <c r="P207" i="80" s="1"/>
  <c r="J207" i="80"/>
  <c r="G207" i="80"/>
  <c r="E207" i="80"/>
  <c r="R206" i="80"/>
  <c r="P206" i="80"/>
  <c r="M206" i="80"/>
  <c r="J206" i="80"/>
  <c r="G206" i="80"/>
  <c r="E206" i="80"/>
  <c r="R205" i="80"/>
  <c r="P205" i="80"/>
  <c r="M205" i="80"/>
  <c r="J205" i="80"/>
  <c r="G205" i="80"/>
  <c r="E205" i="80"/>
  <c r="R204" i="80"/>
  <c r="P204" i="80"/>
  <c r="M204" i="80"/>
  <c r="J204" i="80"/>
  <c r="G204" i="80"/>
  <c r="E204" i="80"/>
  <c r="R203" i="80"/>
  <c r="P203" i="80"/>
  <c r="M203" i="80"/>
  <c r="J203" i="80"/>
  <c r="G203" i="80"/>
  <c r="E203" i="80"/>
  <c r="R202" i="80"/>
  <c r="P202" i="80"/>
  <c r="M202" i="80"/>
  <c r="J202" i="80"/>
  <c r="G202" i="80"/>
  <c r="E202" i="80"/>
  <c r="R201" i="80"/>
  <c r="P201" i="80"/>
  <c r="M201" i="80"/>
  <c r="J201" i="80"/>
  <c r="G201" i="80"/>
  <c r="E201" i="80"/>
  <c r="R200" i="80"/>
  <c r="P200" i="80"/>
  <c r="M200" i="80"/>
  <c r="J200" i="80"/>
  <c r="G200" i="80"/>
  <c r="E200" i="80"/>
  <c r="R199" i="80"/>
  <c r="P199" i="80"/>
  <c r="M199" i="80"/>
  <c r="J199" i="80"/>
  <c r="G199" i="80"/>
  <c r="E199" i="80"/>
  <c r="R198" i="80"/>
  <c r="P198" i="80"/>
  <c r="M198" i="80"/>
  <c r="J198" i="80"/>
  <c r="G198" i="80"/>
  <c r="E198" i="80"/>
  <c r="R197" i="80"/>
  <c r="P197" i="80"/>
  <c r="M197" i="80"/>
  <c r="J197" i="80"/>
  <c r="G197" i="80"/>
  <c r="E197" i="80"/>
  <c r="R196" i="80"/>
  <c r="P196" i="80"/>
  <c r="M196" i="80"/>
  <c r="J196" i="80"/>
  <c r="G196" i="80"/>
  <c r="E196" i="80"/>
  <c r="R195" i="80"/>
  <c r="P195" i="80"/>
  <c r="M195" i="80"/>
  <c r="J195" i="80"/>
  <c r="G195" i="80"/>
  <c r="E195" i="80"/>
  <c r="R194" i="80"/>
  <c r="P194" i="80"/>
  <c r="M194" i="80"/>
  <c r="J194" i="80"/>
  <c r="G194" i="80"/>
  <c r="E194" i="80"/>
  <c r="R193" i="80"/>
  <c r="P193" i="80"/>
  <c r="M193" i="80"/>
  <c r="J193" i="80"/>
  <c r="G193" i="80"/>
  <c r="E193" i="80"/>
  <c r="R192" i="80"/>
  <c r="P192" i="80"/>
  <c r="M192" i="80"/>
  <c r="J192" i="80"/>
  <c r="G192" i="80"/>
  <c r="E192" i="80"/>
  <c r="R191" i="80"/>
  <c r="P191" i="80"/>
  <c r="M191" i="80"/>
  <c r="J191" i="80"/>
  <c r="G191" i="80"/>
  <c r="E191" i="80"/>
  <c r="R190" i="80"/>
  <c r="P190" i="80"/>
  <c r="M190" i="80"/>
  <c r="J190" i="80"/>
  <c r="G190" i="80"/>
  <c r="E190" i="80"/>
  <c r="R189" i="80"/>
  <c r="P189" i="80"/>
  <c r="M189" i="80"/>
  <c r="J189" i="80"/>
  <c r="G189" i="80"/>
  <c r="E189" i="80"/>
  <c r="R188" i="80"/>
  <c r="P188" i="80"/>
  <c r="M188" i="80"/>
  <c r="J188" i="80"/>
  <c r="G188" i="80"/>
  <c r="E188" i="80"/>
  <c r="R187" i="80"/>
  <c r="P187" i="80"/>
  <c r="M187" i="80"/>
  <c r="J187" i="80"/>
  <c r="G187" i="80"/>
  <c r="E187" i="80"/>
  <c r="R186" i="80"/>
  <c r="P186" i="80"/>
  <c r="M186" i="80"/>
  <c r="J186" i="80"/>
  <c r="G186" i="80"/>
  <c r="E186" i="80"/>
  <c r="R185" i="80"/>
  <c r="P185" i="80"/>
  <c r="M185" i="80"/>
  <c r="J185" i="80"/>
  <c r="G185" i="80"/>
  <c r="E185" i="80"/>
  <c r="R184" i="80"/>
  <c r="P184" i="80"/>
  <c r="M184" i="80"/>
  <c r="J184" i="80"/>
  <c r="G184" i="80"/>
  <c r="E184" i="80"/>
  <c r="R183" i="80"/>
  <c r="P183" i="80"/>
  <c r="M183" i="80"/>
  <c r="J183" i="80"/>
  <c r="G183" i="80"/>
  <c r="E183" i="80"/>
  <c r="R182" i="80"/>
  <c r="P182" i="80"/>
  <c r="M182" i="80"/>
  <c r="J182" i="80"/>
  <c r="G182" i="80"/>
  <c r="E182" i="80"/>
  <c r="R181" i="80"/>
  <c r="P181" i="80"/>
  <c r="M181" i="80"/>
  <c r="J181" i="80"/>
  <c r="G181" i="80"/>
  <c r="E181" i="80"/>
  <c r="R180" i="80"/>
  <c r="P180" i="80"/>
  <c r="M180" i="80"/>
  <c r="J180" i="80"/>
  <c r="G180" i="80"/>
  <c r="E180" i="80"/>
  <c r="R179" i="80"/>
  <c r="P179" i="80"/>
  <c r="M179" i="80"/>
  <c r="J179" i="80"/>
  <c r="G179" i="80"/>
  <c r="E179" i="80"/>
  <c r="R178" i="80"/>
  <c r="P178" i="80"/>
  <c r="M178" i="80"/>
  <c r="J178" i="80"/>
  <c r="G178" i="80"/>
  <c r="E178" i="80"/>
  <c r="R177" i="80"/>
  <c r="P177" i="80"/>
  <c r="M177" i="80"/>
  <c r="J177" i="80"/>
  <c r="G177" i="80"/>
  <c r="E177" i="80"/>
  <c r="R176" i="80"/>
  <c r="P176" i="80"/>
  <c r="M176" i="80"/>
  <c r="J176" i="80"/>
  <c r="G176" i="80"/>
  <c r="E176" i="80"/>
  <c r="R175" i="80"/>
  <c r="P175" i="80"/>
  <c r="M175" i="80"/>
  <c r="J175" i="80"/>
  <c r="G175" i="80"/>
  <c r="E175" i="80"/>
  <c r="R174" i="80"/>
  <c r="P174" i="80"/>
  <c r="M174" i="80"/>
  <c r="J174" i="80"/>
  <c r="G174" i="80"/>
  <c r="E174" i="80"/>
  <c r="R173" i="80"/>
  <c r="P173" i="80"/>
  <c r="M173" i="80"/>
  <c r="J173" i="80"/>
  <c r="G173" i="80"/>
  <c r="E173" i="80"/>
  <c r="R172" i="80"/>
  <c r="P172" i="80"/>
  <c r="M172" i="80"/>
  <c r="J172" i="80"/>
  <c r="G172" i="80"/>
  <c r="E172" i="80"/>
  <c r="R171" i="80"/>
  <c r="P171" i="80"/>
  <c r="M171" i="80"/>
  <c r="J171" i="80"/>
  <c r="G171" i="80"/>
  <c r="E171" i="80"/>
  <c r="P170" i="80"/>
  <c r="M170" i="80"/>
  <c r="J170" i="80"/>
  <c r="G170" i="80"/>
  <c r="E170" i="80"/>
  <c r="R169" i="80"/>
  <c r="P169" i="80"/>
  <c r="M169" i="80"/>
  <c r="J169" i="80"/>
  <c r="G169" i="80"/>
  <c r="E169" i="80"/>
  <c r="R168" i="80"/>
  <c r="P168" i="80"/>
  <c r="M168" i="80"/>
  <c r="J168" i="80"/>
  <c r="G168" i="80"/>
  <c r="E168" i="80"/>
  <c r="R167" i="80"/>
  <c r="P167" i="80"/>
  <c r="M167" i="80"/>
  <c r="J167" i="80"/>
  <c r="G167" i="80"/>
  <c r="E167" i="80"/>
  <c r="R166" i="80"/>
  <c r="P166" i="80"/>
  <c r="M166" i="80"/>
  <c r="J166" i="80"/>
  <c r="G166" i="80"/>
  <c r="E166" i="80"/>
  <c r="R165" i="80"/>
  <c r="P165" i="80"/>
  <c r="M165" i="80"/>
  <c r="J165" i="80"/>
  <c r="G165" i="80"/>
  <c r="E165" i="80"/>
  <c r="R164" i="80"/>
  <c r="P164" i="80"/>
  <c r="M164" i="80"/>
  <c r="J164" i="80"/>
  <c r="G164" i="80"/>
  <c r="E164" i="80"/>
  <c r="R163" i="80"/>
  <c r="P163" i="80"/>
  <c r="M163" i="80"/>
  <c r="J163" i="80"/>
  <c r="G163" i="80"/>
  <c r="E163" i="80"/>
  <c r="R162" i="80"/>
  <c r="P162" i="80"/>
  <c r="M162" i="80"/>
  <c r="J162" i="80"/>
  <c r="G162" i="80"/>
  <c r="E162" i="80"/>
  <c r="R161" i="80"/>
  <c r="P161" i="80"/>
  <c r="M161" i="80"/>
  <c r="J161" i="80"/>
  <c r="G161" i="80"/>
  <c r="E161" i="80"/>
  <c r="R160" i="80"/>
  <c r="P160" i="80"/>
  <c r="M160" i="80"/>
  <c r="J160" i="80"/>
  <c r="G160" i="80"/>
  <c r="E160" i="80"/>
  <c r="R159" i="80"/>
  <c r="P159" i="80"/>
  <c r="M159" i="80"/>
  <c r="J159" i="80"/>
  <c r="G159" i="80"/>
  <c r="E159" i="80"/>
  <c r="R158" i="80"/>
  <c r="P158" i="80"/>
  <c r="M158" i="80"/>
  <c r="J158" i="80"/>
  <c r="G158" i="80"/>
  <c r="E158" i="80"/>
  <c r="R157" i="80"/>
  <c r="P157" i="80"/>
  <c r="M157" i="80"/>
  <c r="J157" i="80"/>
  <c r="G157" i="80"/>
  <c r="E157" i="80"/>
  <c r="R156" i="80"/>
  <c r="P156" i="80"/>
  <c r="M156" i="80"/>
  <c r="J156" i="80"/>
  <c r="G156" i="80"/>
  <c r="E156" i="80"/>
  <c r="R155" i="80"/>
  <c r="P155" i="80"/>
  <c r="M155" i="80"/>
  <c r="J155" i="80"/>
  <c r="G155" i="80"/>
  <c r="E155" i="80"/>
  <c r="R154" i="80"/>
  <c r="P154" i="80"/>
  <c r="M154" i="80"/>
  <c r="J154" i="80"/>
  <c r="G154" i="80"/>
  <c r="E154" i="80"/>
  <c r="R153" i="80"/>
  <c r="P153" i="80"/>
  <c r="M153" i="80"/>
  <c r="J153" i="80"/>
  <c r="G153" i="80"/>
  <c r="E153" i="80"/>
  <c r="R152" i="80"/>
  <c r="P152" i="80"/>
  <c r="M152" i="80"/>
  <c r="J152" i="80"/>
  <c r="G152" i="80"/>
  <c r="E152" i="80"/>
  <c r="R151" i="80"/>
  <c r="P151" i="80"/>
  <c r="M151" i="80"/>
  <c r="J151" i="80"/>
  <c r="G151" i="80"/>
  <c r="E151" i="80"/>
  <c r="R150" i="80"/>
  <c r="P150" i="80"/>
  <c r="M150" i="80"/>
  <c r="J150" i="80"/>
  <c r="G150" i="80"/>
  <c r="E150" i="80"/>
  <c r="R149" i="80"/>
  <c r="P149" i="80"/>
  <c r="M149" i="80"/>
  <c r="J149" i="80"/>
  <c r="G149" i="80"/>
  <c r="E149" i="80"/>
  <c r="R148" i="80"/>
  <c r="P148" i="80"/>
  <c r="M148" i="80"/>
  <c r="J148" i="80"/>
  <c r="G148" i="80"/>
  <c r="E148" i="80"/>
  <c r="R147" i="80"/>
  <c r="P147" i="80"/>
  <c r="M147" i="80"/>
  <c r="J147" i="80"/>
  <c r="G147" i="80"/>
  <c r="E147" i="80"/>
  <c r="R146" i="80"/>
  <c r="P146" i="80"/>
  <c r="M146" i="80"/>
  <c r="J146" i="80"/>
  <c r="G146" i="80"/>
  <c r="E146" i="80"/>
  <c r="R145" i="80"/>
  <c r="P145" i="80"/>
  <c r="M145" i="80"/>
  <c r="J145" i="80"/>
  <c r="G145" i="80"/>
  <c r="E145" i="80"/>
  <c r="R144" i="80"/>
  <c r="P144" i="80"/>
  <c r="M144" i="80"/>
  <c r="J144" i="80"/>
  <c r="G144" i="80"/>
  <c r="E144" i="80"/>
  <c r="R143" i="80"/>
  <c r="P143" i="80"/>
  <c r="M143" i="80"/>
  <c r="J143" i="80"/>
  <c r="G143" i="80"/>
  <c r="E143" i="80"/>
  <c r="R142" i="80"/>
  <c r="P142" i="80"/>
  <c r="M142" i="80"/>
  <c r="J142" i="80"/>
  <c r="G142" i="80"/>
  <c r="E142" i="80"/>
  <c r="R141" i="80"/>
  <c r="P141" i="80"/>
  <c r="M141" i="80"/>
  <c r="J141" i="80"/>
  <c r="G141" i="80"/>
  <c r="E141" i="80"/>
  <c r="R140" i="80"/>
  <c r="P140" i="80"/>
  <c r="M140" i="80"/>
  <c r="J140" i="80"/>
  <c r="G140" i="80"/>
  <c r="E140" i="80"/>
  <c r="R139" i="80"/>
  <c r="P139" i="80"/>
  <c r="M139" i="80"/>
  <c r="J139" i="80"/>
  <c r="G139" i="80"/>
  <c r="E139" i="80"/>
  <c r="R138" i="80"/>
  <c r="P138" i="80"/>
  <c r="M138" i="80"/>
  <c r="J138" i="80"/>
  <c r="G138" i="80"/>
  <c r="E138" i="80"/>
  <c r="R137" i="80"/>
  <c r="P137" i="80"/>
  <c r="M137" i="80"/>
  <c r="J137" i="80"/>
  <c r="G137" i="80"/>
  <c r="E137" i="80"/>
  <c r="R136" i="80"/>
  <c r="P136" i="80"/>
  <c r="M136" i="80"/>
  <c r="J136" i="80"/>
  <c r="G136" i="80"/>
  <c r="E136" i="80"/>
  <c r="R135" i="80"/>
  <c r="P135" i="80"/>
  <c r="M135" i="80"/>
  <c r="J135" i="80"/>
  <c r="G135" i="80"/>
  <c r="E135" i="80"/>
  <c r="R134" i="80"/>
  <c r="P134" i="80"/>
  <c r="M134" i="80"/>
  <c r="J134" i="80"/>
  <c r="G134" i="80"/>
  <c r="E134" i="80"/>
  <c r="R133" i="80"/>
  <c r="P133" i="80"/>
  <c r="M133" i="80"/>
  <c r="J133" i="80"/>
  <c r="G133" i="80"/>
  <c r="E133" i="80"/>
  <c r="R132" i="80"/>
  <c r="P132" i="80"/>
  <c r="M132" i="80"/>
  <c r="J132" i="80"/>
  <c r="G132" i="80"/>
  <c r="E132" i="80"/>
  <c r="R131" i="80"/>
  <c r="P131" i="80"/>
  <c r="M131" i="80"/>
  <c r="J131" i="80"/>
  <c r="G131" i="80"/>
  <c r="E131" i="80"/>
  <c r="R130" i="80"/>
  <c r="P130" i="80"/>
  <c r="M130" i="80"/>
  <c r="J130" i="80"/>
  <c r="G130" i="80"/>
  <c r="E130" i="80"/>
  <c r="R129" i="80"/>
  <c r="P129" i="80"/>
  <c r="M129" i="80"/>
  <c r="J129" i="80"/>
  <c r="G129" i="80"/>
  <c r="E129" i="80"/>
  <c r="R128" i="80"/>
  <c r="P128" i="80"/>
  <c r="M128" i="80"/>
  <c r="J128" i="80"/>
  <c r="G128" i="80"/>
  <c r="E128" i="80"/>
  <c r="R127" i="80"/>
  <c r="P127" i="80"/>
  <c r="M127" i="80"/>
  <c r="J127" i="80"/>
  <c r="G127" i="80"/>
  <c r="E127" i="80"/>
  <c r="R126" i="80"/>
  <c r="P126" i="80"/>
  <c r="M126" i="80"/>
  <c r="J126" i="80"/>
  <c r="G126" i="80"/>
  <c r="E126" i="80"/>
  <c r="R125" i="80"/>
  <c r="P125" i="80"/>
  <c r="M125" i="80"/>
  <c r="J125" i="80"/>
  <c r="G125" i="80"/>
  <c r="E125" i="80"/>
  <c r="R124" i="80"/>
  <c r="P124" i="80"/>
  <c r="M124" i="80"/>
  <c r="J124" i="80"/>
  <c r="G124" i="80"/>
  <c r="E124" i="80"/>
  <c r="R123" i="80"/>
  <c r="P123" i="80"/>
  <c r="M123" i="80"/>
  <c r="J123" i="80"/>
  <c r="G123" i="80"/>
  <c r="E123" i="80"/>
  <c r="P122" i="80"/>
  <c r="M122" i="80"/>
  <c r="J122" i="80"/>
  <c r="G122" i="80"/>
  <c r="E122" i="80"/>
  <c r="R121" i="80"/>
  <c r="P121" i="80"/>
  <c r="M121" i="80"/>
  <c r="J121" i="80"/>
  <c r="G121" i="80"/>
  <c r="E121" i="80"/>
  <c r="R120" i="80"/>
  <c r="P120" i="80"/>
  <c r="M120" i="80"/>
  <c r="J120" i="80"/>
  <c r="G120" i="80"/>
  <c r="E120" i="80"/>
  <c r="R119" i="80"/>
  <c r="P119" i="80"/>
  <c r="M119" i="80"/>
  <c r="J119" i="80"/>
  <c r="G119" i="80"/>
  <c r="E119" i="80"/>
  <c r="R118" i="80"/>
  <c r="P118" i="80"/>
  <c r="M118" i="80"/>
  <c r="J118" i="80"/>
  <c r="G118" i="80"/>
  <c r="E118" i="80"/>
  <c r="R117" i="80"/>
  <c r="P117" i="80"/>
  <c r="M117" i="80"/>
  <c r="J117" i="80"/>
  <c r="G117" i="80"/>
  <c r="E117" i="80"/>
  <c r="R116" i="80"/>
  <c r="P116" i="80"/>
  <c r="M116" i="80"/>
  <c r="J116" i="80"/>
  <c r="G116" i="80"/>
  <c r="E116" i="80"/>
  <c r="R115" i="80"/>
  <c r="P115" i="80"/>
  <c r="M115" i="80"/>
  <c r="J115" i="80"/>
  <c r="G115" i="80"/>
  <c r="E115" i="80"/>
  <c r="R114" i="80"/>
  <c r="P114" i="80"/>
  <c r="M114" i="80"/>
  <c r="J114" i="80"/>
  <c r="G114" i="80"/>
  <c r="E114" i="80"/>
  <c r="R113" i="80"/>
  <c r="P113" i="80"/>
  <c r="M113" i="80"/>
  <c r="J113" i="80"/>
  <c r="G113" i="80"/>
  <c r="E113" i="80"/>
  <c r="R112" i="80"/>
  <c r="P112" i="80"/>
  <c r="M112" i="80"/>
  <c r="J112" i="80"/>
  <c r="G112" i="80"/>
  <c r="E112" i="80"/>
  <c r="R111" i="80"/>
  <c r="P111" i="80"/>
  <c r="M111" i="80"/>
  <c r="J111" i="80"/>
  <c r="G111" i="80"/>
  <c r="E111" i="80"/>
  <c r="R110" i="80"/>
  <c r="P110" i="80"/>
  <c r="M110" i="80"/>
  <c r="J110" i="80"/>
  <c r="G110" i="80"/>
  <c r="E110" i="80"/>
  <c r="R109" i="80"/>
  <c r="P109" i="80"/>
  <c r="M109" i="80"/>
  <c r="J109" i="80"/>
  <c r="G109" i="80"/>
  <c r="E109" i="80"/>
  <c r="R108" i="80"/>
  <c r="P108" i="80"/>
  <c r="M108" i="80"/>
  <c r="J108" i="80"/>
  <c r="G108" i="80"/>
  <c r="E108" i="80"/>
  <c r="P107" i="80"/>
  <c r="M107" i="80"/>
  <c r="J107" i="80"/>
  <c r="G107" i="80"/>
  <c r="E107" i="80"/>
  <c r="R106" i="80"/>
  <c r="P106" i="80"/>
  <c r="M106" i="80"/>
  <c r="J106" i="80"/>
  <c r="G106" i="80"/>
  <c r="E106" i="80"/>
  <c r="R105" i="80"/>
  <c r="P105" i="80"/>
  <c r="M105" i="80"/>
  <c r="J105" i="80"/>
  <c r="G105" i="80"/>
  <c r="E105" i="80"/>
  <c r="R104" i="80"/>
  <c r="P104" i="80"/>
  <c r="M104" i="80"/>
  <c r="J104" i="80"/>
  <c r="G104" i="80"/>
  <c r="E104" i="80"/>
  <c r="R103" i="80"/>
  <c r="P103" i="80"/>
  <c r="M103" i="80"/>
  <c r="J103" i="80"/>
  <c r="G103" i="80"/>
  <c r="E103" i="80"/>
  <c r="P102" i="80"/>
  <c r="M102" i="80"/>
  <c r="J102" i="80"/>
  <c r="G102" i="80"/>
  <c r="E102" i="80"/>
  <c r="R101" i="80"/>
  <c r="P101" i="80"/>
  <c r="M101" i="80"/>
  <c r="J101" i="80"/>
  <c r="G101" i="80"/>
  <c r="E101" i="80"/>
  <c r="R100" i="80"/>
  <c r="P100" i="80"/>
  <c r="M100" i="80"/>
  <c r="J100" i="80"/>
  <c r="G100" i="80"/>
  <c r="E100" i="80"/>
  <c r="R99" i="80"/>
  <c r="P99" i="80"/>
  <c r="M99" i="80"/>
  <c r="J99" i="80"/>
  <c r="G99" i="80"/>
  <c r="E99" i="80"/>
  <c r="R98" i="80"/>
  <c r="P98" i="80"/>
  <c r="M98" i="80"/>
  <c r="J98" i="80"/>
  <c r="G98" i="80"/>
  <c r="E98" i="80"/>
  <c r="R97" i="80"/>
  <c r="P97" i="80"/>
  <c r="M97" i="80"/>
  <c r="J97" i="80"/>
  <c r="G97" i="80"/>
  <c r="E97" i="80"/>
  <c r="R96" i="80"/>
  <c r="P96" i="80"/>
  <c r="M96" i="80"/>
  <c r="J96" i="80"/>
  <c r="G96" i="80"/>
  <c r="E96" i="80"/>
  <c r="R95" i="80"/>
  <c r="P95" i="80"/>
  <c r="M95" i="80"/>
  <c r="J95" i="80"/>
  <c r="G95" i="80"/>
  <c r="E95" i="80"/>
  <c r="R94" i="80"/>
  <c r="P94" i="80"/>
  <c r="M94" i="80"/>
  <c r="J94" i="80"/>
  <c r="G94" i="80"/>
  <c r="E94" i="80"/>
  <c r="R93" i="80"/>
  <c r="P93" i="80"/>
  <c r="M93" i="80"/>
  <c r="J93" i="80"/>
  <c r="G93" i="80"/>
  <c r="E93" i="80"/>
  <c r="R92" i="80"/>
  <c r="P92" i="80"/>
  <c r="M92" i="80"/>
  <c r="J92" i="80"/>
  <c r="G92" i="80"/>
  <c r="E92" i="80"/>
  <c r="J91" i="80"/>
  <c r="G91" i="80"/>
  <c r="E91" i="80"/>
  <c r="R90" i="80"/>
  <c r="P90" i="80"/>
  <c r="M90" i="80"/>
  <c r="J90" i="80"/>
  <c r="G90" i="80"/>
  <c r="E90" i="80"/>
  <c r="R89" i="80"/>
  <c r="P89" i="80"/>
  <c r="M89" i="80"/>
  <c r="J89" i="80"/>
  <c r="G89" i="80"/>
  <c r="E89" i="80"/>
  <c r="R88" i="80"/>
  <c r="P88" i="80"/>
  <c r="M88" i="80"/>
  <c r="J88" i="80"/>
  <c r="G88" i="80"/>
  <c r="E88" i="80"/>
  <c r="R87" i="80"/>
  <c r="P87" i="80"/>
  <c r="M87" i="80"/>
  <c r="J87" i="80"/>
  <c r="G87" i="80"/>
  <c r="E87" i="80"/>
  <c r="R86" i="80"/>
  <c r="P86" i="80"/>
  <c r="M86" i="80"/>
  <c r="J86" i="80"/>
  <c r="G86" i="80"/>
  <c r="E86" i="80"/>
  <c r="R85" i="80"/>
  <c r="P85" i="80"/>
  <c r="M85" i="80"/>
  <c r="J85" i="80"/>
  <c r="G85" i="80"/>
  <c r="E85" i="80"/>
  <c r="R84" i="80"/>
  <c r="P84" i="80"/>
  <c r="M84" i="80"/>
  <c r="J84" i="80"/>
  <c r="G84" i="80"/>
  <c r="E84" i="80"/>
  <c r="R83" i="80"/>
  <c r="P83" i="80"/>
  <c r="M83" i="80"/>
  <c r="J83" i="80"/>
  <c r="G83" i="80"/>
  <c r="E83" i="80"/>
  <c r="R82" i="80"/>
  <c r="P82" i="80"/>
  <c r="M82" i="80"/>
  <c r="J82" i="80"/>
  <c r="G82" i="80"/>
  <c r="E82" i="80"/>
  <c r="R81" i="80"/>
  <c r="P81" i="80"/>
  <c r="M81" i="80"/>
  <c r="J81" i="80"/>
  <c r="G81" i="80"/>
  <c r="E81" i="80"/>
  <c r="R80" i="80"/>
  <c r="P80" i="80"/>
  <c r="M80" i="80"/>
  <c r="J80" i="80"/>
  <c r="G80" i="80"/>
  <c r="E80" i="80"/>
  <c r="R79" i="80"/>
  <c r="P79" i="80"/>
  <c r="M79" i="80"/>
  <c r="J79" i="80"/>
  <c r="G79" i="80"/>
  <c r="E79" i="80"/>
  <c r="R78" i="80"/>
  <c r="P78" i="80"/>
  <c r="M78" i="80"/>
  <c r="J78" i="80"/>
  <c r="G78" i="80"/>
  <c r="E78" i="80"/>
  <c r="R77" i="80"/>
  <c r="P77" i="80"/>
  <c r="M77" i="80"/>
  <c r="J77" i="80"/>
  <c r="G77" i="80"/>
  <c r="E77" i="80"/>
  <c r="R76" i="80"/>
  <c r="P76" i="80"/>
  <c r="M76" i="80"/>
  <c r="J76" i="80"/>
  <c r="G76" i="80"/>
  <c r="E76" i="80"/>
  <c r="P75" i="80"/>
  <c r="M75" i="80"/>
  <c r="J75" i="80"/>
  <c r="G75" i="80"/>
  <c r="E75" i="80"/>
  <c r="R74" i="80"/>
  <c r="P74" i="80"/>
  <c r="M74" i="80"/>
  <c r="J74" i="80"/>
  <c r="G74" i="80"/>
  <c r="E74" i="80"/>
  <c r="R73" i="80"/>
  <c r="P73" i="80"/>
  <c r="M73" i="80"/>
  <c r="J73" i="80"/>
  <c r="G73" i="80"/>
  <c r="E73" i="80"/>
  <c r="R72" i="80"/>
  <c r="P72" i="80"/>
  <c r="M72" i="80"/>
  <c r="J72" i="80"/>
  <c r="G72" i="80"/>
  <c r="E72" i="80"/>
  <c r="R71" i="80"/>
  <c r="P71" i="80"/>
  <c r="M71" i="80"/>
  <c r="J71" i="80"/>
  <c r="G71" i="80"/>
  <c r="E71" i="80"/>
  <c r="R70" i="80"/>
  <c r="P70" i="80"/>
  <c r="M70" i="80"/>
  <c r="J70" i="80"/>
  <c r="G70" i="80"/>
  <c r="E70" i="80"/>
  <c r="R69" i="80"/>
  <c r="P69" i="80"/>
  <c r="M69" i="80"/>
  <c r="J69" i="80"/>
  <c r="G69" i="80"/>
  <c r="E69" i="80"/>
  <c r="R68" i="80"/>
  <c r="P68" i="80"/>
  <c r="M68" i="80"/>
  <c r="J68" i="80"/>
  <c r="G68" i="80"/>
  <c r="E68" i="80"/>
  <c r="R67" i="80"/>
  <c r="P67" i="80"/>
  <c r="M67" i="80"/>
  <c r="J67" i="80"/>
  <c r="G67" i="80"/>
  <c r="E67" i="80"/>
  <c r="R66" i="80"/>
  <c r="P66" i="80"/>
  <c r="M66" i="80"/>
  <c r="J66" i="80"/>
  <c r="G66" i="80"/>
  <c r="E66" i="80"/>
  <c r="R65" i="80"/>
  <c r="P65" i="80"/>
  <c r="M65" i="80"/>
  <c r="J65" i="80"/>
  <c r="G65" i="80"/>
  <c r="R64" i="80"/>
  <c r="P64" i="80"/>
  <c r="M64" i="80"/>
  <c r="J64" i="80"/>
  <c r="G64" i="80"/>
  <c r="E64" i="80"/>
  <c r="R63" i="80"/>
  <c r="P63" i="80"/>
  <c r="M63" i="80"/>
  <c r="J63" i="80"/>
  <c r="G63" i="80"/>
  <c r="E63" i="80"/>
  <c r="R62" i="80"/>
  <c r="P62" i="80"/>
  <c r="M62" i="80"/>
  <c r="J62" i="80"/>
  <c r="G62" i="80"/>
  <c r="E62" i="80"/>
  <c r="R61" i="80"/>
  <c r="P61" i="80"/>
  <c r="M61" i="80"/>
  <c r="J61" i="80"/>
  <c r="G61" i="80"/>
  <c r="E61" i="80"/>
  <c r="R60" i="80"/>
  <c r="P60" i="80"/>
  <c r="M60" i="80"/>
  <c r="J60" i="80"/>
  <c r="G60" i="80"/>
  <c r="E60" i="80"/>
  <c r="R59" i="80"/>
  <c r="P59" i="80"/>
  <c r="M59" i="80"/>
  <c r="J59" i="80"/>
  <c r="G59" i="80"/>
  <c r="E59" i="80"/>
  <c r="R58" i="80"/>
  <c r="P58" i="80"/>
  <c r="M58" i="80"/>
  <c r="J58" i="80"/>
  <c r="G58" i="80"/>
  <c r="E58" i="80"/>
  <c r="R57" i="80"/>
  <c r="P57" i="80"/>
  <c r="M57" i="80"/>
  <c r="J57" i="80"/>
  <c r="G57" i="80"/>
  <c r="E57" i="80"/>
  <c r="R56" i="80"/>
  <c r="P56" i="80"/>
  <c r="M56" i="80"/>
  <c r="J56" i="80"/>
  <c r="G56" i="80"/>
  <c r="E56" i="80"/>
  <c r="R55" i="80"/>
  <c r="P55" i="80"/>
  <c r="M55" i="80"/>
  <c r="J55" i="80"/>
  <c r="G55" i="80"/>
  <c r="E55" i="80"/>
  <c r="R54" i="80"/>
  <c r="P54" i="80"/>
  <c r="M54" i="80"/>
  <c r="J54" i="80"/>
  <c r="G54" i="80"/>
  <c r="E54" i="80"/>
  <c r="R53" i="80"/>
  <c r="P53" i="80"/>
  <c r="M53" i="80"/>
  <c r="J53" i="80"/>
  <c r="G53" i="80"/>
  <c r="E53" i="80"/>
  <c r="R52" i="80"/>
  <c r="P52" i="80"/>
  <c r="M52" i="80"/>
  <c r="J52" i="80"/>
  <c r="G52" i="80"/>
  <c r="E52" i="80"/>
  <c r="R51" i="80"/>
  <c r="P51" i="80"/>
  <c r="M51" i="80"/>
  <c r="J51" i="80"/>
  <c r="G51" i="80"/>
  <c r="E51" i="80"/>
  <c r="R50" i="80"/>
  <c r="P50" i="80"/>
  <c r="M50" i="80"/>
  <c r="J50" i="80"/>
  <c r="G50" i="80"/>
  <c r="E50" i="80"/>
  <c r="R49" i="80"/>
  <c r="P49" i="80"/>
  <c r="M49" i="80"/>
  <c r="J49" i="80"/>
  <c r="G49" i="80"/>
  <c r="E49" i="80"/>
  <c r="R48" i="80"/>
  <c r="P48" i="80"/>
  <c r="M48" i="80"/>
  <c r="J48" i="80"/>
  <c r="G48" i="80"/>
  <c r="E48" i="80"/>
  <c r="R47" i="80"/>
  <c r="P47" i="80"/>
  <c r="M47" i="80"/>
  <c r="J47" i="80"/>
  <c r="G47" i="80"/>
  <c r="E47" i="80"/>
  <c r="R46" i="80"/>
  <c r="P46" i="80"/>
  <c r="M46" i="80"/>
  <c r="J46" i="80"/>
  <c r="G46" i="80"/>
  <c r="E46" i="80"/>
  <c r="P45" i="80"/>
  <c r="M45" i="80"/>
  <c r="J45" i="80"/>
  <c r="G45" i="80"/>
  <c r="E45" i="80"/>
  <c r="R44" i="80"/>
  <c r="P44" i="80"/>
  <c r="M44" i="80"/>
  <c r="J44" i="80"/>
  <c r="G44" i="80"/>
  <c r="E44" i="80"/>
  <c r="R43" i="80"/>
  <c r="P43" i="80"/>
  <c r="M43" i="80"/>
  <c r="J43" i="80"/>
  <c r="G43" i="80"/>
  <c r="E43" i="80"/>
  <c r="R42" i="80"/>
  <c r="P42" i="80"/>
  <c r="M42" i="80"/>
  <c r="J42" i="80"/>
  <c r="G42" i="80"/>
  <c r="E42" i="80"/>
  <c r="R41" i="80"/>
  <c r="P41" i="80"/>
  <c r="M41" i="80"/>
  <c r="J41" i="80"/>
  <c r="G41" i="80"/>
  <c r="E41" i="80"/>
  <c r="R40" i="80"/>
  <c r="P40" i="80"/>
  <c r="M40" i="80"/>
  <c r="J40" i="80"/>
  <c r="G40" i="80"/>
  <c r="E40" i="80"/>
  <c r="R39" i="80"/>
  <c r="P39" i="80"/>
  <c r="M39" i="80"/>
  <c r="J39" i="80"/>
  <c r="G39" i="80"/>
  <c r="R38" i="80"/>
  <c r="P38" i="80"/>
  <c r="M38" i="80"/>
  <c r="J38" i="80"/>
  <c r="G38" i="80"/>
  <c r="E38" i="80"/>
  <c r="R37" i="80"/>
  <c r="P37" i="80"/>
  <c r="M37" i="80"/>
  <c r="J37" i="80"/>
  <c r="G37" i="80"/>
  <c r="E37" i="80"/>
  <c r="R36" i="80"/>
  <c r="P36" i="80"/>
  <c r="M36" i="80"/>
  <c r="J36" i="80"/>
  <c r="G36" i="80"/>
  <c r="E36" i="80"/>
  <c r="R35" i="80"/>
  <c r="P35" i="80"/>
  <c r="M35" i="80"/>
  <c r="J35" i="80"/>
  <c r="G35" i="80"/>
  <c r="R34" i="80"/>
  <c r="P34" i="80"/>
  <c r="O34" i="80"/>
  <c r="M34" i="80"/>
  <c r="J34" i="80"/>
  <c r="G34" i="80"/>
  <c r="E34" i="80"/>
  <c r="R33" i="80"/>
  <c r="P33" i="80"/>
  <c r="M33" i="80"/>
  <c r="J33" i="80"/>
  <c r="G33" i="80"/>
  <c r="E33" i="80"/>
  <c r="R32" i="80"/>
  <c r="P32" i="80"/>
  <c r="M32" i="80"/>
  <c r="J32" i="80"/>
  <c r="G32" i="80"/>
  <c r="R31" i="80"/>
  <c r="P31" i="80"/>
  <c r="M31" i="80"/>
  <c r="J31" i="80"/>
  <c r="G31" i="80"/>
  <c r="E31" i="80"/>
  <c r="R30" i="80"/>
  <c r="P30" i="80"/>
  <c r="M30" i="80"/>
  <c r="J30" i="80"/>
  <c r="G30" i="80"/>
  <c r="E30" i="80"/>
  <c r="R29" i="80"/>
  <c r="P29" i="80"/>
  <c r="M29" i="80"/>
  <c r="J29" i="80"/>
  <c r="G29" i="80"/>
  <c r="E29" i="80"/>
  <c r="R28" i="80"/>
  <c r="P28" i="80"/>
  <c r="M28" i="80"/>
  <c r="J28" i="80"/>
  <c r="G28" i="80"/>
  <c r="E28" i="80"/>
  <c r="R27" i="80"/>
  <c r="P27" i="80"/>
  <c r="M27" i="80"/>
  <c r="J27" i="80"/>
  <c r="G27" i="80"/>
  <c r="E27" i="80"/>
  <c r="R26" i="80"/>
  <c r="P26" i="80"/>
  <c r="M26" i="80"/>
  <c r="J26" i="80"/>
  <c r="G26" i="80"/>
  <c r="E26" i="80"/>
  <c r="R25" i="80"/>
  <c r="P25" i="80"/>
  <c r="M25" i="80"/>
  <c r="J25" i="80"/>
  <c r="G25" i="80"/>
  <c r="E25" i="80"/>
  <c r="R24" i="80"/>
  <c r="P24" i="80"/>
  <c r="M24" i="80"/>
  <c r="J24" i="80"/>
  <c r="G24" i="80"/>
  <c r="E24" i="80"/>
  <c r="R23" i="80"/>
  <c r="P23" i="80"/>
  <c r="M23" i="80"/>
  <c r="J23" i="80"/>
  <c r="G23" i="80"/>
  <c r="E23" i="80"/>
  <c r="R22" i="80"/>
  <c r="P22" i="80"/>
  <c r="M22" i="80"/>
  <c r="J22" i="80"/>
  <c r="G22" i="80"/>
  <c r="E22" i="80"/>
  <c r="R21" i="80"/>
  <c r="P21" i="80"/>
  <c r="M21" i="80"/>
  <c r="J21" i="80"/>
  <c r="G21" i="80"/>
  <c r="E21" i="80"/>
  <c r="R20" i="80"/>
  <c r="P20" i="80"/>
  <c r="M20" i="80"/>
  <c r="J20" i="80"/>
  <c r="G20" i="80"/>
  <c r="E20" i="80"/>
  <c r="R19" i="80"/>
  <c r="P19" i="80"/>
  <c r="M19" i="80"/>
  <c r="J19" i="80"/>
  <c r="G19" i="80"/>
  <c r="E19" i="80"/>
  <c r="R18" i="80"/>
  <c r="P18" i="80"/>
  <c r="M18" i="80"/>
  <c r="J18" i="80"/>
  <c r="G18" i="80"/>
  <c r="E18" i="80"/>
  <c r="R17" i="80"/>
  <c r="P17" i="80"/>
  <c r="M17" i="80"/>
  <c r="J17" i="80"/>
  <c r="G17" i="80"/>
  <c r="E17" i="80"/>
  <c r="R16" i="80"/>
  <c r="P16" i="80"/>
  <c r="M16" i="80"/>
  <c r="J16" i="80"/>
  <c r="G16" i="80"/>
  <c r="E16" i="80"/>
  <c r="R15" i="80"/>
  <c r="P15" i="80"/>
  <c r="M15" i="80"/>
  <c r="J15" i="80"/>
  <c r="G15" i="80"/>
  <c r="E15" i="80"/>
  <c r="R14" i="80"/>
  <c r="P14" i="80"/>
  <c r="M14" i="80"/>
  <c r="J14" i="80"/>
  <c r="G14" i="80"/>
  <c r="E14" i="80"/>
  <c r="R13" i="80"/>
  <c r="P13" i="80"/>
  <c r="M13" i="80"/>
  <c r="J13" i="80"/>
  <c r="G13" i="80"/>
  <c r="E13" i="80"/>
  <c r="R12" i="80"/>
  <c r="P12" i="80"/>
  <c r="M12" i="80"/>
  <c r="J12" i="80"/>
  <c r="G12" i="80"/>
  <c r="E12" i="80"/>
  <c r="R11" i="80"/>
  <c r="P11" i="80"/>
  <c r="M11" i="80"/>
  <c r="J11" i="80"/>
  <c r="G11" i="80"/>
  <c r="E11" i="80"/>
  <c r="R10" i="80"/>
  <c r="P10" i="80"/>
  <c r="M10" i="80"/>
  <c r="J10" i="80"/>
  <c r="G10" i="80"/>
  <c r="E10" i="80"/>
  <c r="R9" i="80"/>
  <c r="P9" i="80"/>
  <c r="M9" i="80"/>
  <c r="J9" i="80"/>
  <c r="G9" i="80"/>
  <c r="E9" i="80"/>
  <c r="R8" i="80"/>
  <c r="P8" i="80"/>
  <c r="M8" i="80"/>
  <c r="J8" i="80"/>
  <c r="G8" i="80"/>
  <c r="E8" i="80"/>
  <c r="R7" i="80"/>
  <c r="P7" i="80"/>
  <c r="M7" i="80"/>
  <c r="J7" i="80"/>
  <c r="G7" i="80"/>
  <c r="E7" i="80"/>
  <c r="R6" i="80"/>
  <c r="P6" i="80"/>
  <c r="M6" i="80"/>
  <c r="J6" i="80"/>
  <c r="G6" i="80"/>
  <c r="E6" i="80"/>
  <c r="R5" i="80"/>
  <c r="P5" i="80"/>
  <c r="M5" i="80"/>
  <c r="J5" i="80"/>
  <c r="G5" i="80"/>
  <c r="E5" i="80"/>
  <c r="N247" i="79"/>
  <c r="N244" i="79"/>
  <c r="N242" i="79"/>
  <c r="N248" i="79" s="1"/>
  <c r="M241" i="79"/>
  <c r="R240" i="79"/>
  <c r="R239" i="79"/>
  <c r="P239" i="79"/>
  <c r="M239" i="79"/>
  <c r="J239" i="79"/>
  <c r="G239" i="79"/>
  <c r="E239" i="79"/>
  <c r="R238" i="79"/>
  <c r="M238" i="79"/>
  <c r="P238" i="79" s="1"/>
  <c r="J238" i="79"/>
  <c r="G238" i="79"/>
  <c r="E238" i="79"/>
  <c r="R237" i="79"/>
  <c r="P237" i="79"/>
  <c r="M237" i="79"/>
  <c r="J237" i="79"/>
  <c r="G237" i="79"/>
  <c r="E237" i="79"/>
  <c r="R236" i="79"/>
  <c r="P236" i="79"/>
  <c r="M236" i="79"/>
  <c r="J236" i="79"/>
  <c r="G236" i="79"/>
  <c r="E236" i="79"/>
  <c r="R235" i="79"/>
  <c r="P235" i="79"/>
  <c r="M235" i="79"/>
  <c r="J235" i="79"/>
  <c r="G235" i="79"/>
  <c r="E235" i="79"/>
  <c r="R234" i="79"/>
  <c r="P234" i="79"/>
  <c r="M234" i="79"/>
  <c r="J234" i="79"/>
  <c r="G234" i="79"/>
  <c r="E234" i="79"/>
  <c r="R233" i="79"/>
  <c r="P233" i="79"/>
  <c r="M233" i="79"/>
  <c r="J233" i="79"/>
  <c r="G233" i="79"/>
  <c r="E233" i="79"/>
  <c r="R232" i="79"/>
  <c r="P232" i="79"/>
  <c r="M232" i="79"/>
  <c r="J232" i="79"/>
  <c r="G232" i="79"/>
  <c r="E232" i="79"/>
  <c r="R231" i="79"/>
  <c r="P231" i="79"/>
  <c r="M231" i="79"/>
  <c r="J231" i="79"/>
  <c r="G231" i="79"/>
  <c r="E231" i="79"/>
  <c r="R230" i="79"/>
  <c r="P230" i="79"/>
  <c r="M230" i="79"/>
  <c r="J230" i="79"/>
  <c r="G230" i="79"/>
  <c r="E230" i="79"/>
  <c r="R229" i="79"/>
  <c r="P229" i="79"/>
  <c r="M229" i="79"/>
  <c r="J229" i="79"/>
  <c r="G229" i="79"/>
  <c r="E229" i="79"/>
  <c r="R228" i="79"/>
  <c r="P228" i="79"/>
  <c r="M228" i="79"/>
  <c r="J228" i="79"/>
  <c r="G228" i="79"/>
  <c r="E228" i="79"/>
  <c r="R227" i="79"/>
  <c r="P227" i="79"/>
  <c r="M227" i="79"/>
  <c r="J227" i="79"/>
  <c r="G227" i="79"/>
  <c r="E227" i="79"/>
  <c r="R226" i="79"/>
  <c r="P226" i="79"/>
  <c r="M226" i="79"/>
  <c r="J226" i="79"/>
  <c r="G226" i="79"/>
  <c r="E226" i="79"/>
  <c r="R225" i="79"/>
  <c r="P225" i="79"/>
  <c r="M225" i="79"/>
  <c r="J225" i="79"/>
  <c r="G225" i="79"/>
  <c r="E225" i="79"/>
  <c r="R224" i="79"/>
  <c r="P224" i="79"/>
  <c r="M224" i="79"/>
  <c r="J224" i="79"/>
  <c r="G224" i="79"/>
  <c r="E224" i="79"/>
  <c r="R223" i="79"/>
  <c r="P223" i="79"/>
  <c r="M223" i="79"/>
  <c r="J223" i="79"/>
  <c r="G223" i="79"/>
  <c r="E223" i="79"/>
  <c r="R222" i="79"/>
  <c r="P222" i="79"/>
  <c r="M222" i="79"/>
  <c r="J222" i="79"/>
  <c r="G222" i="79"/>
  <c r="E222" i="79"/>
  <c r="R221" i="79"/>
  <c r="P221" i="79"/>
  <c r="M221" i="79"/>
  <c r="J221" i="79"/>
  <c r="G221" i="79"/>
  <c r="E221" i="79"/>
  <c r="R220" i="79"/>
  <c r="P220" i="79"/>
  <c r="M220" i="79"/>
  <c r="J220" i="79"/>
  <c r="G220" i="79"/>
  <c r="E220" i="79"/>
  <c r="R219" i="79"/>
  <c r="P219" i="79"/>
  <c r="M219" i="79"/>
  <c r="J219" i="79"/>
  <c r="G219" i="79"/>
  <c r="E219" i="79"/>
  <c r="R218" i="79"/>
  <c r="P218" i="79"/>
  <c r="M218" i="79"/>
  <c r="J218" i="79"/>
  <c r="G218" i="79"/>
  <c r="E218" i="79"/>
  <c r="R217" i="79"/>
  <c r="P217" i="79"/>
  <c r="M217" i="79"/>
  <c r="J217" i="79"/>
  <c r="G217" i="79"/>
  <c r="E217" i="79"/>
  <c r="R216" i="79"/>
  <c r="P216" i="79"/>
  <c r="M216" i="79"/>
  <c r="J216" i="79"/>
  <c r="G216" i="79"/>
  <c r="E216" i="79"/>
  <c r="R215" i="79"/>
  <c r="P215" i="79"/>
  <c r="M215" i="79"/>
  <c r="J215" i="79"/>
  <c r="G215" i="79"/>
  <c r="E215" i="79"/>
  <c r="R214" i="79"/>
  <c r="P214" i="79"/>
  <c r="M214" i="79"/>
  <c r="J214" i="79"/>
  <c r="G214" i="79"/>
  <c r="E214" i="79"/>
  <c r="R213" i="79"/>
  <c r="P213" i="79"/>
  <c r="M213" i="79"/>
  <c r="J213" i="79"/>
  <c r="G213" i="79"/>
  <c r="E213" i="79"/>
  <c r="R212" i="79"/>
  <c r="P212" i="79"/>
  <c r="M212" i="79"/>
  <c r="J212" i="79"/>
  <c r="G212" i="79"/>
  <c r="E212" i="79"/>
  <c r="R211" i="79"/>
  <c r="P211" i="79"/>
  <c r="M211" i="79"/>
  <c r="J211" i="79"/>
  <c r="G211" i="79"/>
  <c r="E211" i="79"/>
  <c r="R210" i="79"/>
  <c r="P210" i="79"/>
  <c r="M210" i="79"/>
  <c r="J210" i="79"/>
  <c r="G210" i="79"/>
  <c r="E210" i="79"/>
  <c r="R209" i="79"/>
  <c r="P209" i="79"/>
  <c r="M209" i="79"/>
  <c r="J209" i="79"/>
  <c r="G209" i="79"/>
  <c r="E209" i="79"/>
  <c r="R208" i="79"/>
  <c r="P208" i="79"/>
  <c r="M208" i="79"/>
  <c r="J208" i="79"/>
  <c r="G208" i="79"/>
  <c r="E208" i="79"/>
  <c r="R207" i="79"/>
  <c r="P207" i="79"/>
  <c r="M207" i="79"/>
  <c r="J207" i="79"/>
  <c r="G207" i="79"/>
  <c r="E207" i="79"/>
  <c r="R206" i="79"/>
  <c r="P206" i="79"/>
  <c r="M206" i="79"/>
  <c r="J206" i="79"/>
  <c r="G206" i="79"/>
  <c r="E206" i="79"/>
  <c r="R205" i="79"/>
  <c r="P205" i="79"/>
  <c r="M205" i="79"/>
  <c r="J205" i="79"/>
  <c r="G205" i="79"/>
  <c r="E205" i="79"/>
  <c r="R204" i="79"/>
  <c r="P204" i="79"/>
  <c r="M204" i="79"/>
  <c r="J204" i="79"/>
  <c r="G204" i="79"/>
  <c r="E204" i="79"/>
  <c r="R203" i="79"/>
  <c r="M203" i="79"/>
  <c r="P203" i="79" s="1"/>
  <c r="J203" i="79"/>
  <c r="G203" i="79"/>
  <c r="E203" i="79"/>
  <c r="R202" i="79"/>
  <c r="P202" i="79"/>
  <c r="M202" i="79"/>
  <c r="J202" i="79"/>
  <c r="G202" i="79"/>
  <c r="E202" i="79"/>
  <c r="R201" i="79"/>
  <c r="P201" i="79"/>
  <c r="M201" i="79"/>
  <c r="J201" i="79"/>
  <c r="G201" i="79"/>
  <c r="E201" i="79"/>
  <c r="R200" i="79"/>
  <c r="P200" i="79"/>
  <c r="M200" i="79"/>
  <c r="J200" i="79"/>
  <c r="G200" i="79"/>
  <c r="E200" i="79"/>
  <c r="R199" i="79"/>
  <c r="P199" i="79"/>
  <c r="M199" i="79"/>
  <c r="J199" i="79"/>
  <c r="G199" i="79"/>
  <c r="E199" i="79"/>
  <c r="R198" i="79"/>
  <c r="P198" i="79"/>
  <c r="M198" i="79"/>
  <c r="J198" i="79"/>
  <c r="G198" i="79"/>
  <c r="E198" i="79"/>
  <c r="R197" i="79"/>
  <c r="P197" i="79"/>
  <c r="M197" i="79"/>
  <c r="J197" i="79"/>
  <c r="G197" i="79"/>
  <c r="E197" i="79"/>
  <c r="R196" i="79"/>
  <c r="P196" i="79"/>
  <c r="M196" i="79"/>
  <c r="J196" i="79"/>
  <c r="G196" i="79"/>
  <c r="E196" i="79"/>
  <c r="R195" i="79"/>
  <c r="P195" i="79"/>
  <c r="M195" i="79"/>
  <c r="J195" i="79"/>
  <c r="G195" i="79"/>
  <c r="E195" i="79"/>
  <c r="R194" i="79"/>
  <c r="P194" i="79"/>
  <c r="M194" i="79"/>
  <c r="J194" i="79"/>
  <c r="G194" i="79"/>
  <c r="E194" i="79"/>
  <c r="R193" i="79"/>
  <c r="P193" i="79"/>
  <c r="M193" i="79"/>
  <c r="J193" i="79"/>
  <c r="G193" i="79"/>
  <c r="E193" i="79"/>
  <c r="R192" i="79"/>
  <c r="P192" i="79"/>
  <c r="M192" i="79"/>
  <c r="J192" i="79"/>
  <c r="G192" i="79"/>
  <c r="E192" i="79"/>
  <c r="R191" i="79"/>
  <c r="P191" i="79"/>
  <c r="M191" i="79"/>
  <c r="J191" i="79"/>
  <c r="G191" i="79"/>
  <c r="E191" i="79"/>
  <c r="R190" i="79"/>
  <c r="P190" i="79"/>
  <c r="M190" i="79"/>
  <c r="J190" i="79"/>
  <c r="G190" i="79"/>
  <c r="E190" i="79"/>
  <c r="R189" i="79"/>
  <c r="P189" i="79"/>
  <c r="M189" i="79"/>
  <c r="J189" i="79"/>
  <c r="G189" i="79"/>
  <c r="E189" i="79"/>
  <c r="R188" i="79"/>
  <c r="P188" i="79"/>
  <c r="M188" i="79"/>
  <c r="J188" i="79"/>
  <c r="G188" i="79"/>
  <c r="E188" i="79"/>
  <c r="R187" i="79"/>
  <c r="P187" i="79"/>
  <c r="M187" i="79"/>
  <c r="J187" i="79"/>
  <c r="G187" i="79"/>
  <c r="E187" i="79"/>
  <c r="R186" i="79"/>
  <c r="P186" i="79"/>
  <c r="M186" i="79"/>
  <c r="J186" i="79"/>
  <c r="G186" i="79"/>
  <c r="E186" i="79"/>
  <c r="R185" i="79"/>
  <c r="P185" i="79"/>
  <c r="M185" i="79"/>
  <c r="J185" i="79"/>
  <c r="G185" i="79"/>
  <c r="E185" i="79"/>
  <c r="R184" i="79"/>
  <c r="P184" i="79"/>
  <c r="M184" i="79"/>
  <c r="J184" i="79"/>
  <c r="G184" i="79"/>
  <c r="E184" i="79"/>
  <c r="R183" i="79"/>
  <c r="P183" i="79"/>
  <c r="M183" i="79"/>
  <c r="J183" i="79"/>
  <c r="G183" i="79"/>
  <c r="E183" i="79"/>
  <c r="R182" i="79"/>
  <c r="P182" i="79"/>
  <c r="M182" i="79"/>
  <c r="J182" i="79"/>
  <c r="G182" i="79"/>
  <c r="E182" i="79"/>
  <c r="R181" i="79"/>
  <c r="P181" i="79"/>
  <c r="M181" i="79"/>
  <c r="J181" i="79"/>
  <c r="G181" i="79"/>
  <c r="E181" i="79"/>
  <c r="R180" i="79"/>
  <c r="P180" i="79"/>
  <c r="M180" i="79"/>
  <c r="J180" i="79"/>
  <c r="G180" i="79"/>
  <c r="E180" i="79"/>
  <c r="R179" i="79"/>
  <c r="P179" i="79"/>
  <c r="M179" i="79"/>
  <c r="J179" i="79"/>
  <c r="G179" i="79"/>
  <c r="E179" i="79"/>
  <c r="R178" i="79"/>
  <c r="P178" i="79"/>
  <c r="M178" i="79"/>
  <c r="J178" i="79"/>
  <c r="G178" i="79"/>
  <c r="E178" i="79"/>
  <c r="R177" i="79"/>
  <c r="P177" i="79"/>
  <c r="M177" i="79"/>
  <c r="J177" i="79"/>
  <c r="G177" i="79"/>
  <c r="E177" i="79"/>
  <c r="R176" i="79"/>
  <c r="P176" i="79"/>
  <c r="M176" i="79"/>
  <c r="J176" i="79"/>
  <c r="G176" i="79"/>
  <c r="E176" i="79"/>
  <c r="R175" i="79"/>
  <c r="P175" i="79"/>
  <c r="M175" i="79"/>
  <c r="J175" i="79"/>
  <c r="G175" i="79"/>
  <c r="E175" i="79"/>
  <c r="R174" i="79"/>
  <c r="P174" i="79"/>
  <c r="M174" i="79"/>
  <c r="J174" i="79"/>
  <c r="G174" i="79"/>
  <c r="E174" i="79"/>
  <c r="R173" i="79"/>
  <c r="P173" i="79"/>
  <c r="M173" i="79"/>
  <c r="J173" i="79"/>
  <c r="G173" i="79"/>
  <c r="E173" i="79"/>
  <c r="R172" i="79"/>
  <c r="P172" i="79"/>
  <c r="M172" i="79"/>
  <c r="J172" i="79"/>
  <c r="G172" i="79"/>
  <c r="E172" i="79"/>
  <c r="R171" i="79"/>
  <c r="P171" i="79"/>
  <c r="M171" i="79"/>
  <c r="J171" i="79"/>
  <c r="G171" i="79"/>
  <c r="E171" i="79"/>
  <c r="P170" i="79"/>
  <c r="M170" i="79"/>
  <c r="J170" i="79"/>
  <c r="G170" i="79"/>
  <c r="E170" i="79"/>
  <c r="R169" i="79"/>
  <c r="P169" i="79"/>
  <c r="M169" i="79"/>
  <c r="J169" i="79"/>
  <c r="G169" i="79"/>
  <c r="E169" i="79"/>
  <c r="R168" i="79"/>
  <c r="P168" i="79"/>
  <c r="M168" i="79"/>
  <c r="J168" i="79"/>
  <c r="G168" i="79"/>
  <c r="E168" i="79"/>
  <c r="R167" i="79"/>
  <c r="P167" i="79"/>
  <c r="M167" i="79"/>
  <c r="J167" i="79"/>
  <c r="G167" i="79"/>
  <c r="E167" i="79"/>
  <c r="R166" i="79"/>
  <c r="P166" i="79"/>
  <c r="M166" i="79"/>
  <c r="J166" i="79"/>
  <c r="G166" i="79"/>
  <c r="E166" i="79"/>
  <c r="R165" i="79"/>
  <c r="P165" i="79"/>
  <c r="M165" i="79"/>
  <c r="J165" i="79"/>
  <c r="G165" i="79"/>
  <c r="E165" i="79"/>
  <c r="R164" i="79"/>
  <c r="P164" i="79"/>
  <c r="M164" i="79"/>
  <c r="J164" i="79"/>
  <c r="G164" i="79"/>
  <c r="E164" i="79"/>
  <c r="R163" i="79"/>
  <c r="P163" i="79"/>
  <c r="M163" i="79"/>
  <c r="J163" i="79"/>
  <c r="G163" i="79"/>
  <c r="E163" i="79"/>
  <c r="R162" i="79"/>
  <c r="P162" i="79"/>
  <c r="M162" i="79"/>
  <c r="J162" i="79"/>
  <c r="G162" i="79"/>
  <c r="E162" i="79"/>
  <c r="R161" i="79"/>
  <c r="P161" i="79"/>
  <c r="M161" i="79"/>
  <c r="J161" i="79"/>
  <c r="G161" i="79"/>
  <c r="E161" i="79"/>
  <c r="R160" i="79"/>
  <c r="P160" i="79"/>
  <c r="M160" i="79"/>
  <c r="J160" i="79"/>
  <c r="G160" i="79"/>
  <c r="E160" i="79"/>
  <c r="R159" i="79"/>
  <c r="P159" i="79"/>
  <c r="M159" i="79"/>
  <c r="J159" i="79"/>
  <c r="G159" i="79"/>
  <c r="E159" i="79"/>
  <c r="R158" i="79"/>
  <c r="P158" i="79"/>
  <c r="M158" i="79"/>
  <c r="J158" i="79"/>
  <c r="G158" i="79"/>
  <c r="E158" i="79"/>
  <c r="R157" i="79"/>
  <c r="P157" i="79"/>
  <c r="M157" i="79"/>
  <c r="J157" i="79"/>
  <c r="G157" i="79"/>
  <c r="E157" i="79"/>
  <c r="R156" i="79"/>
  <c r="P156" i="79"/>
  <c r="M156" i="79"/>
  <c r="J156" i="79"/>
  <c r="G156" i="79"/>
  <c r="E156" i="79"/>
  <c r="R155" i="79"/>
  <c r="P155" i="79"/>
  <c r="M155" i="79"/>
  <c r="J155" i="79"/>
  <c r="G155" i="79"/>
  <c r="E155" i="79"/>
  <c r="R154" i="79"/>
  <c r="P154" i="79"/>
  <c r="M154" i="79"/>
  <c r="J154" i="79"/>
  <c r="G154" i="79"/>
  <c r="E154" i="79"/>
  <c r="R153" i="79"/>
  <c r="P153" i="79"/>
  <c r="M153" i="79"/>
  <c r="J153" i="79"/>
  <c r="G153" i="79"/>
  <c r="E153" i="79"/>
  <c r="R152" i="79"/>
  <c r="P152" i="79"/>
  <c r="M152" i="79"/>
  <c r="J152" i="79"/>
  <c r="G152" i="79"/>
  <c r="E152" i="79"/>
  <c r="R151" i="79"/>
  <c r="P151" i="79"/>
  <c r="M151" i="79"/>
  <c r="J151" i="79"/>
  <c r="G151" i="79"/>
  <c r="E151" i="79"/>
  <c r="R150" i="79"/>
  <c r="P150" i="79"/>
  <c r="M150" i="79"/>
  <c r="J150" i="79"/>
  <c r="G150" i="79"/>
  <c r="E150" i="79"/>
  <c r="R149" i="79"/>
  <c r="P149" i="79"/>
  <c r="M149" i="79"/>
  <c r="J149" i="79"/>
  <c r="G149" i="79"/>
  <c r="E149" i="79"/>
  <c r="R148" i="79"/>
  <c r="P148" i="79"/>
  <c r="M148" i="79"/>
  <c r="J148" i="79"/>
  <c r="G148" i="79"/>
  <c r="E148" i="79"/>
  <c r="R147" i="79"/>
  <c r="P147" i="79"/>
  <c r="M147" i="79"/>
  <c r="J147" i="79"/>
  <c r="G147" i="79"/>
  <c r="E147" i="79"/>
  <c r="R146" i="79"/>
  <c r="P146" i="79"/>
  <c r="M146" i="79"/>
  <c r="J146" i="79"/>
  <c r="G146" i="79"/>
  <c r="E146" i="79"/>
  <c r="R145" i="79"/>
  <c r="P145" i="79"/>
  <c r="M145" i="79"/>
  <c r="J145" i="79"/>
  <c r="G145" i="79"/>
  <c r="E145" i="79"/>
  <c r="R144" i="79"/>
  <c r="P144" i="79"/>
  <c r="M144" i="79"/>
  <c r="J144" i="79"/>
  <c r="G144" i="79"/>
  <c r="E144" i="79"/>
  <c r="R143" i="79"/>
  <c r="P143" i="79"/>
  <c r="M143" i="79"/>
  <c r="J143" i="79"/>
  <c r="G143" i="79"/>
  <c r="E143" i="79"/>
  <c r="R142" i="79"/>
  <c r="P142" i="79"/>
  <c r="M142" i="79"/>
  <c r="J142" i="79"/>
  <c r="G142" i="79"/>
  <c r="E142" i="79"/>
  <c r="R141" i="79"/>
  <c r="P141" i="79"/>
  <c r="M141" i="79"/>
  <c r="J141" i="79"/>
  <c r="G141" i="79"/>
  <c r="E141" i="79"/>
  <c r="R140" i="79"/>
  <c r="P140" i="79"/>
  <c r="M140" i="79"/>
  <c r="J140" i="79"/>
  <c r="G140" i="79"/>
  <c r="E140" i="79"/>
  <c r="R139" i="79"/>
  <c r="P139" i="79"/>
  <c r="M139" i="79"/>
  <c r="J139" i="79"/>
  <c r="G139" i="79"/>
  <c r="E139" i="79"/>
  <c r="R138" i="79"/>
  <c r="P138" i="79"/>
  <c r="M138" i="79"/>
  <c r="J138" i="79"/>
  <c r="G138" i="79"/>
  <c r="E138" i="79"/>
  <c r="R137" i="79"/>
  <c r="P137" i="79"/>
  <c r="M137" i="79"/>
  <c r="J137" i="79"/>
  <c r="G137" i="79"/>
  <c r="E137" i="79"/>
  <c r="R136" i="79"/>
  <c r="P136" i="79"/>
  <c r="M136" i="79"/>
  <c r="J136" i="79"/>
  <c r="G136" i="79"/>
  <c r="E136" i="79"/>
  <c r="R135" i="79"/>
  <c r="P135" i="79"/>
  <c r="M135" i="79"/>
  <c r="J135" i="79"/>
  <c r="G135" i="79"/>
  <c r="E135" i="79"/>
  <c r="R134" i="79"/>
  <c r="P134" i="79"/>
  <c r="M134" i="79"/>
  <c r="J134" i="79"/>
  <c r="G134" i="79"/>
  <c r="E134" i="79"/>
  <c r="R133" i="79"/>
  <c r="P133" i="79"/>
  <c r="M133" i="79"/>
  <c r="J133" i="79"/>
  <c r="G133" i="79"/>
  <c r="E133" i="79"/>
  <c r="R132" i="79"/>
  <c r="P132" i="79"/>
  <c r="M132" i="79"/>
  <c r="J132" i="79"/>
  <c r="G132" i="79"/>
  <c r="E132" i="79"/>
  <c r="R131" i="79"/>
  <c r="P131" i="79"/>
  <c r="M131" i="79"/>
  <c r="J131" i="79"/>
  <c r="G131" i="79"/>
  <c r="E131" i="79"/>
  <c r="R130" i="79"/>
  <c r="P130" i="79"/>
  <c r="M130" i="79"/>
  <c r="J130" i="79"/>
  <c r="G130" i="79"/>
  <c r="E130" i="79"/>
  <c r="R129" i="79"/>
  <c r="P129" i="79"/>
  <c r="M129" i="79"/>
  <c r="J129" i="79"/>
  <c r="G129" i="79"/>
  <c r="E129" i="79"/>
  <c r="R128" i="79"/>
  <c r="P128" i="79"/>
  <c r="M128" i="79"/>
  <c r="J128" i="79"/>
  <c r="G128" i="79"/>
  <c r="E128" i="79"/>
  <c r="R127" i="79"/>
  <c r="P127" i="79"/>
  <c r="M127" i="79"/>
  <c r="J127" i="79"/>
  <c r="G127" i="79"/>
  <c r="E127" i="79"/>
  <c r="R126" i="79"/>
  <c r="P126" i="79"/>
  <c r="M126" i="79"/>
  <c r="J126" i="79"/>
  <c r="G126" i="79"/>
  <c r="E126" i="79"/>
  <c r="R125" i="79"/>
  <c r="P125" i="79"/>
  <c r="M125" i="79"/>
  <c r="J125" i="79"/>
  <c r="G125" i="79"/>
  <c r="E125" i="79"/>
  <c r="R124" i="79"/>
  <c r="P124" i="79"/>
  <c r="M124" i="79"/>
  <c r="J124" i="79"/>
  <c r="G124" i="79"/>
  <c r="E124" i="79"/>
  <c r="R123" i="79"/>
  <c r="P123" i="79"/>
  <c r="M123" i="79"/>
  <c r="J123" i="79"/>
  <c r="G123" i="79"/>
  <c r="E123" i="79"/>
  <c r="P122" i="79"/>
  <c r="M122" i="79"/>
  <c r="J122" i="79"/>
  <c r="G122" i="79"/>
  <c r="E122" i="79"/>
  <c r="R121" i="79"/>
  <c r="P121" i="79"/>
  <c r="M121" i="79"/>
  <c r="J121" i="79"/>
  <c r="G121" i="79"/>
  <c r="E121" i="79"/>
  <c r="R120" i="79"/>
  <c r="P120" i="79"/>
  <c r="M120" i="79"/>
  <c r="J120" i="79"/>
  <c r="G120" i="79"/>
  <c r="E120" i="79"/>
  <c r="R119" i="79"/>
  <c r="P119" i="79"/>
  <c r="M119" i="79"/>
  <c r="J119" i="79"/>
  <c r="G119" i="79"/>
  <c r="E119" i="79"/>
  <c r="R118" i="79"/>
  <c r="P118" i="79"/>
  <c r="M118" i="79"/>
  <c r="J118" i="79"/>
  <c r="G118" i="79"/>
  <c r="E118" i="79"/>
  <c r="R117" i="79"/>
  <c r="P117" i="79"/>
  <c r="M117" i="79"/>
  <c r="J117" i="79"/>
  <c r="G117" i="79"/>
  <c r="E117" i="79"/>
  <c r="R116" i="79"/>
  <c r="P116" i="79"/>
  <c r="M116" i="79"/>
  <c r="J116" i="79"/>
  <c r="G116" i="79"/>
  <c r="E116" i="79"/>
  <c r="R115" i="79"/>
  <c r="P115" i="79"/>
  <c r="M115" i="79"/>
  <c r="J115" i="79"/>
  <c r="G115" i="79"/>
  <c r="E115" i="79"/>
  <c r="R114" i="79"/>
  <c r="P114" i="79"/>
  <c r="M114" i="79"/>
  <c r="J114" i="79"/>
  <c r="G114" i="79"/>
  <c r="E114" i="79"/>
  <c r="R113" i="79"/>
  <c r="P113" i="79"/>
  <c r="M113" i="79"/>
  <c r="J113" i="79"/>
  <c r="G113" i="79"/>
  <c r="E113" i="79"/>
  <c r="R112" i="79"/>
  <c r="P112" i="79"/>
  <c r="M112" i="79"/>
  <c r="J112" i="79"/>
  <c r="G112" i="79"/>
  <c r="E112" i="79"/>
  <c r="R111" i="79"/>
  <c r="P111" i="79"/>
  <c r="M111" i="79"/>
  <c r="J111" i="79"/>
  <c r="G111" i="79"/>
  <c r="E111" i="79"/>
  <c r="R110" i="79"/>
  <c r="P110" i="79"/>
  <c r="M110" i="79"/>
  <c r="J110" i="79"/>
  <c r="G110" i="79"/>
  <c r="E110" i="79"/>
  <c r="R109" i="79"/>
  <c r="P109" i="79"/>
  <c r="M109" i="79"/>
  <c r="J109" i="79"/>
  <c r="G109" i="79"/>
  <c r="E109" i="79"/>
  <c r="R108" i="79"/>
  <c r="P108" i="79"/>
  <c r="M108" i="79"/>
  <c r="J108" i="79"/>
  <c r="G108" i="79"/>
  <c r="E108" i="79"/>
  <c r="P107" i="79"/>
  <c r="M107" i="79"/>
  <c r="J107" i="79"/>
  <c r="G107" i="79"/>
  <c r="E107" i="79"/>
  <c r="R106" i="79"/>
  <c r="P106" i="79"/>
  <c r="M106" i="79"/>
  <c r="J106" i="79"/>
  <c r="G106" i="79"/>
  <c r="E106" i="79"/>
  <c r="R105" i="79"/>
  <c r="P105" i="79"/>
  <c r="M105" i="79"/>
  <c r="J105" i="79"/>
  <c r="G105" i="79"/>
  <c r="E105" i="79"/>
  <c r="R104" i="79"/>
  <c r="P104" i="79"/>
  <c r="M104" i="79"/>
  <c r="J104" i="79"/>
  <c r="G104" i="79"/>
  <c r="E104" i="79"/>
  <c r="R103" i="79"/>
  <c r="P103" i="79"/>
  <c r="M103" i="79"/>
  <c r="J103" i="79"/>
  <c r="G103" i="79"/>
  <c r="E103" i="79"/>
  <c r="P102" i="79"/>
  <c r="M102" i="79"/>
  <c r="J102" i="79"/>
  <c r="G102" i="79"/>
  <c r="E102" i="79"/>
  <c r="R101" i="79"/>
  <c r="P101" i="79"/>
  <c r="M101" i="79"/>
  <c r="J101" i="79"/>
  <c r="G101" i="79"/>
  <c r="E101" i="79"/>
  <c r="R100" i="79"/>
  <c r="P100" i="79"/>
  <c r="M100" i="79"/>
  <c r="J100" i="79"/>
  <c r="G100" i="79"/>
  <c r="E100" i="79"/>
  <c r="R99" i="79"/>
  <c r="P99" i="79"/>
  <c r="M99" i="79"/>
  <c r="J99" i="79"/>
  <c r="G99" i="79"/>
  <c r="E99" i="79"/>
  <c r="R98" i="79"/>
  <c r="P98" i="79"/>
  <c r="M98" i="79"/>
  <c r="J98" i="79"/>
  <c r="G98" i="79"/>
  <c r="E98" i="79"/>
  <c r="R97" i="79"/>
  <c r="P97" i="79"/>
  <c r="M97" i="79"/>
  <c r="J97" i="79"/>
  <c r="G97" i="79"/>
  <c r="E97" i="79"/>
  <c r="R96" i="79"/>
  <c r="P96" i="79"/>
  <c r="M96" i="79"/>
  <c r="J96" i="79"/>
  <c r="G96" i="79"/>
  <c r="E96" i="79"/>
  <c r="R95" i="79"/>
  <c r="P95" i="79"/>
  <c r="M95" i="79"/>
  <c r="J95" i="79"/>
  <c r="G95" i="79"/>
  <c r="E95" i="79"/>
  <c r="R94" i="79"/>
  <c r="P94" i="79"/>
  <c r="M94" i="79"/>
  <c r="J94" i="79"/>
  <c r="G94" i="79"/>
  <c r="E94" i="79"/>
  <c r="R93" i="79"/>
  <c r="P93" i="79"/>
  <c r="M93" i="79"/>
  <c r="J93" i="79"/>
  <c r="G93" i="79"/>
  <c r="E93" i="79"/>
  <c r="R92" i="79"/>
  <c r="P92" i="79"/>
  <c r="M92" i="79"/>
  <c r="J92" i="79"/>
  <c r="G92" i="79"/>
  <c r="E92" i="79"/>
  <c r="J91" i="79"/>
  <c r="G91" i="79"/>
  <c r="E91" i="79"/>
  <c r="R90" i="79"/>
  <c r="P90" i="79"/>
  <c r="M90" i="79"/>
  <c r="J90" i="79"/>
  <c r="G90" i="79"/>
  <c r="E90" i="79"/>
  <c r="R89" i="79"/>
  <c r="P89" i="79"/>
  <c r="M89" i="79"/>
  <c r="J89" i="79"/>
  <c r="G89" i="79"/>
  <c r="E89" i="79"/>
  <c r="R88" i="79"/>
  <c r="P88" i="79"/>
  <c r="M88" i="79"/>
  <c r="J88" i="79"/>
  <c r="G88" i="79"/>
  <c r="E88" i="79"/>
  <c r="R87" i="79"/>
  <c r="P87" i="79"/>
  <c r="M87" i="79"/>
  <c r="J87" i="79"/>
  <c r="G87" i="79"/>
  <c r="E87" i="79"/>
  <c r="R86" i="79"/>
  <c r="P86" i="79"/>
  <c r="M86" i="79"/>
  <c r="J86" i="79"/>
  <c r="G86" i="79"/>
  <c r="E86" i="79"/>
  <c r="R85" i="79"/>
  <c r="P85" i="79"/>
  <c r="M85" i="79"/>
  <c r="J85" i="79"/>
  <c r="G85" i="79"/>
  <c r="E85" i="79"/>
  <c r="R84" i="79"/>
  <c r="P84" i="79"/>
  <c r="M84" i="79"/>
  <c r="J84" i="79"/>
  <c r="G84" i="79"/>
  <c r="E84" i="79"/>
  <c r="R83" i="79"/>
  <c r="P83" i="79"/>
  <c r="M83" i="79"/>
  <c r="J83" i="79"/>
  <c r="G83" i="79"/>
  <c r="E83" i="79"/>
  <c r="R82" i="79"/>
  <c r="P82" i="79"/>
  <c r="M82" i="79"/>
  <c r="J82" i="79"/>
  <c r="G82" i="79"/>
  <c r="E82" i="79"/>
  <c r="R81" i="79"/>
  <c r="P81" i="79"/>
  <c r="M81" i="79"/>
  <c r="J81" i="79"/>
  <c r="G81" i="79"/>
  <c r="E81" i="79"/>
  <c r="R80" i="79"/>
  <c r="P80" i="79"/>
  <c r="M80" i="79"/>
  <c r="J80" i="79"/>
  <c r="G80" i="79"/>
  <c r="E80" i="79"/>
  <c r="R79" i="79"/>
  <c r="P79" i="79"/>
  <c r="M79" i="79"/>
  <c r="J79" i="79"/>
  <c r="G79" i="79"/>
  <c r="E79" i="79"/>
  <c r="R78" i="79"/>
  <c r="P78" i="79"/>
  <c r="M78" i="79"/>
  <c r="J78" i="79"/>
  <c r="G78" i="79"/>
  <c r="E78" i="79"/>
  <c r="R77" i="79"/>
  <c r="P77" i="79"/>
  <c r="M77" i="79"/>
  <c r="J77" i="79"/>
  <c r="G77" i="79"/>
  <c r="E77" i="79"/>
  <c r="R76" i="79"/>
  <c r="P76" i="79"/>
  <c r="M76" i="79"/>
  <c r="J76" i="79"/>
  <c r="G76" i="79"/>
  <c r="E76" i="79"/>
  <c r="P75" i="79"/>
  <c r="M75" i="79"/>
  <c r="J75" i="79"/>
  <c r="G75" i="79"/>
  <c r="E75" i="79"/>
  <c r="R74" i="79"/>
  <c r="P74" i="79"/>
  <c r="M74" i="79"/>
  <c r="J74" i="79"/>
  <c r="G74" i="79"/>
  <c r="E74" i="79"/>
  <c r="R73" i="79"/>
  <c r="P73" i="79"/>
  <c r="M73" i="79"/>
  <c r="J73" i="79"/>
  <c r="G73" i="79"/>
  <c r="E73" i="79"/>
  <c r="R72" i="79"/>
  <c r="P72" i="79"/>
  <c r="M72" i="79"/>
  <c r="J72" i="79"/>
  <c r="G72" i="79"/>
  <c r="E72" i="79"/>
  <c r="R71" i="79"/>
  <c r="P71" i="79"/>
  <c r="M71" i="79"/>
  <c r="J71" i="79"/>
  <c r="G71" i="79"/>
  <c r="E71" i="79"/>
  <c r="R70" i="79"/>
  <c r="P70" i="79"/>
  <c r="M70" i="79"/>
  <c r="J70" i="79"/>
  <c r="G70" i="79"/>
  <c r="E70" i="79"/>
  <c r="R69" i="79"/>
  <c r="P69" i="79"/>
  <c r="M69" i="79"/>
  <c r="J69" i="79"/>
  <c r="G69" i="79"/>
  <c r="E69" i="79"/>
  <c r="R68" i="79"/>
  <c r="P68" i="79"/>
  <c r="M68" i="79"/>
  <c r="J68" i="79"/>
  <c r="G68" i="79"/>
  <c r="E68" i="79"/>
  <c r="R67" i="79"/>
  <c r="P67" i="79"/>
  <c r="M67" i="79"/>
  <c r="J67" i="79"/>
  <c r="G67" i="79"/>
  <c r="E67" i="79"/>
  <c r="R66" i="79"/>
  <c r="P66" i="79"/>
  <c r="M66" i="79"/>
  <c r="J66" i="79"/>
  <c r="G66" i="79"/>
  <c r="E66" i="79"/>
  <c r="R65" i="79"/>
  <c r="P65" i="79"/>
  <c r="M65" i="79"/>
  <c r="J65" i="79"/>
  <c r="G65" i="79"/>
  <c r="E65" i="79"/>
  <c r="R64" i="79"/>
  <c r="P64" i="79"/>
  <c r="M64" i="79"/>
  <c r="J64" i="79"/>
  <c r="G64" i="79"/>
  <c r="E64" i="79"/>
  <c r="R63" i="79"/>
  <c r="P63" i="79"/>
  <c r="M63" i="79"/>
  <c r="J63" i="79"/>
  <c r="G63" i="79"/>
  <c r="E63" i="79"/>
  <c r="R62" i="79"/>
  <c r="P62" i="79"/>
  <c r="M62" i="79"/>
  <c r="J62" i="79"/>
  <c r="G62" i="79"/>
  <c r="E62" i="79"/>
  <c r="R61" i="79"/>
  <c r="P61" i="79"/>
  <c r="M61" i="79"/>
  <c r="J61" i="79"/>
  <c r="G61" i="79"/>
  <c r="E61" i="79"/>
  <c r="R60" i="79"/>
  <c r="P60" i="79"/>
  <c r="M60" i="79"/>
  <c r="J60" i="79"/>
  <c r="G60" i="79"/>
  <c r="E60" i="79"/>
  <c r="R59" i="79"/>
  <c r="P59" i="79"/>
  <c r="M59" i="79"/>
  <c r="J59" i="79"/>
  <c r="G59" i="79"/>
  <c r="E59" i="79"/>
  <c r="R58" i="79"/>
  <c r="P58" i="79"/>
  <c r="M58" i="79"/>
  <c r="J58" i="79"/>
  <c r="G58" i="79"/>
  <c r="E58" i="79"/>
  <c r="R57" i="79"/>
  <c r="P57" i="79"/>
  <c r="M57" i="79"/>
  <c r="J57" i="79"/>
  <c r="G57" i="79"/>
  <c r="E57" i="79"/>
  <c r="R56" i="79"/>
  <c r="P56" i="79"/>
  <c r="M56" i="79"/>
  <c r="J56" i="79"/>
  <c r="G56" i="79"/>
  <c r="E56" i="79"/>
  <c r="R55" i="79"/>
  <c r="P55" i="79"/>
  <c r="M55" i="79"/>
  <c r="J55" i="79"/>
  <c r="G55" i="79"/>
  <c r="E55" i="79"/>
  <c r="R54" i="79"/>
  <c r="P54" i="79"/>
  <c r="M54" i="79"/>
  <c r="J54" i="79"/>
  <c r="G54" i="79"/>
  <c r="E54" i="79"/>
  <c r="R53" i="79"/>
  <c r="P53" i="79"/>
  <c r="M53" i="79"/>
  <c r="J53" i="79"/>
  <c r="G53" i="79"/>
  <c r="E53" i="79"/>
  <c r="R52" i="79"/>
  <c r="P52" i="79"/>
  <c r="M52" i="79"/>
  <c r="J52" i="79"/>
  <c r="G52" i="79"/>
  <c r="E52" i="79"/>
  <c r="R51" i="79"/>
  <c r="P51" i="79"/>
  <c r="M51" i="79"/>
  <c r="J51" i="79"/>
  <c r="G51" i="79"/>
  <c r="E51" i="79"/>
  <c r="R50" i="79"/>
  <c r="P50" i="79"/>
  <c r="M50" i="79"/>
  <c r="J50" i="79"/>
  <c r="G50" i="79"/>
  <c r="E50" i="79"/>
  <c r="R49" i="79"/>
  <c r="P49" i="79"/>
  <c r="M49" i="79"/>
  <c r="J49" i="79"/>
  <c r="G49" i="79"/>
  <c r="E49" i="79"/>
  <c r="R48" i="79"/>
  <c r="P48" i="79"/>
  <c r="M48" i="79"/>
  <c r="J48" i="79"/>
  <c r="G48" i="79"/>
  <c r="E48" i="79"/>
  <c r="R47" i="79"/>
  <c r="P47" i="79"/>
  <c r="M47" i="79"/>
  <c r="J47" i="79"/>
  <c r="G47" i="79"/>
  <c r="E47" i="79"/>
  <c r="R46" i="79"/>
  <c r="P46" i="79"/>
  <c r="M46" i="79"/>
  <c r="J46" i="79"/>
  <c r="G46" i="79"/>
  <c r="E46" i="79"/>
  <c r="P45" i="79"/>
  <c r="M45" i="79"/>
  <c r="J45" i="79"/>
  <c r="G45" i="79"/>
  <c r="E45" i="79"/>
  <c r="R44" i="79"/>
  <c r="P44" i="79"/>
  <c r="M44" i="79"/>
  <c r="J44" i="79"/>
  <c r="G44" i="79"/>
  <c r="E44" i="79"/>
  <c r="R43" i="79"/>
  <c r="P43" i="79"/>
  <c r="M43" i="79"/>
  <c r="J43" i="79"/>
  <c r="G43" i="79"/>
  <c r="E43" i="79"/>
  <c r="R42" i="79"/>
  <c r="P42" i="79"/>
  <c r="M42" i="79"/>
  <c r="J42" i="79"/>
  <c r="G42" i="79"/>
  <c r="E42" i="79"/>
  <c r="R41" i="79"/>
  <c r="P41" i="79"/>
  <c r="M41" i="79"/>
  <c r="J41" i="79"/>
  <c r="G41" i="79"/>
  <c r="E41" i="79"/>
  <c r="R40" i="79"/>
  <c r="P40" i="79"/>
  <c r="M40" i="79"/>
  <c r="J40" i="79"/>
  <c r="G40" i="79"/>
  <c r="E40" i="79"/>
  <c r="R39" i="79"/>
  <c r="P39" i="79"/>
  <c r="M39" i="79"/>
  <c r="J39" i="79"/>
  <c r="G39" i="79"/>
  <c r="E39" i="79"/>
  <c r="R38" i="79"/>
  <c r="P38" i="79"/>
  <c r="M38" i="79"/>
  <c r="J38" i="79"/>
  <c r="G38" i="79"/>
  <c r="E38" i="79"/>
  <c r="R37" i="79"/>
  <c r="P37" i="79"/>
  <c r="M37" i="79"/>
  <c r="J37" i="79"/>
  <c r="G37" i="79"/>
  <c r="E37" i="79"/>
  <c r="R36" i="79"/>
  <c r="P36" i="79"/>
  <c r="M36" i="79"/>
  <c r="J36" i="79"/>
  <c r="G36" i="79"/>
  <c r="E36" i="79"/>
  <c r="R35" i="79"/>
  <c r="P35" i="79"/>
  <c r="M35" i="79"/>
  <c r="J35" i="79"/>
  <c r="G35" i="79"/>
  <c r="E35" i="79"/>
  <c r="R34" i="79"/>
  <c r="P34" i="79"/>
  <c r="M34" i="79"/>
  <c r="J34" i="79"/>
  <c r="G34" i="79"/>
  <c r="E34" i="79"/>
  <c r="R33" i="79"/>
  <c r="P33" i="79"/>
  <c r="M33" i="79"/>
  <c r="J33" i="79"/>
  <c r="G33" i="79"/>
  <c r="E33" i="79"/>
  <c r="R32" i="79"/>
  <c r="P32" i="79"/>
  <c r="M32" i="79"/>
  <c r="J32" i="79"/>
  <c r="G32" i="79"/>
  <c r="E32" i="79"/>
  <c r="R31" i="79"/>
  <c r="P31" i="79"/>
  <c r="M31" i="79"/>
  <c r="J31" i="79"/>
  <c r="G31" i="79"/>
  <c r="E31" i="79"/>
  <c r="R30" i="79"/>
  <c r="P30" i="79"/>
  <c r="M30" i="79"/>
  <c r="J30" i="79"/>
  <c r="G30" i="79"/>
  <c r="E30" i="79"/>
  <c r="R29" i="79"/>
  <c r="P29" i="79"/>
  <c r="M29" i="79"/>
  <c r="J29" i="79"/>
  <c r="G29" i="79"/>
  <c r="E29" i="79"/>
  <c r="R28" i="79"/>
  <c r="P28" i="79"/>
  <c r="M28" i="79"/>
  <c r="J28" i="79"/>
  <c r="G28" i="79"/>
  <c r="E28" i="79"/>
  <c r="R27" i="79"/>
  <c r="P27" i="79"/>
  <c r="M27" i="79"/>
  <c r="J27" i="79"/>
  <c r="G27" i="79"/>
  <c r="E27" i="79"/>
  <c r="R26" i="79"/>
  <c r="P26" i="79"/>
  <c r="M26" i="79"/>
  <c r="J26" i="79"/>
  <c r="G26" i="79"/>
  <c r="E26" i="79"/>
  <c r="R25" i="79"/>
  <c r="P25" i="79"/>
  <c r="M25" i="79"/>
  <c r="J25" i="79"/>
  <c r="G25" i="79"/>
  <c r="E25" i="79"/>
  <c r="R24" i="79"/>
  <c r="P24" i="79"/>
  <c r="M24" i="79"/>
  <c r="J24" i="79"/>
  <c r="G24" i="79"/>
  <c r="E24" i="79"/>
  <c r="R23" i="79"/>
  <c r="P23" i="79"/>
  <c r="M23" i="79"/>
  <c r="J23" i="79"/>
  <c r="G23" i="79"/>
  <c r="E23" i="79"/>
  <c r="R22" i="79"/>
  <c r="P22" i="79"/>
  <c r="M22" i="79"/>
  <c r="J22" i="79"/>
  <c r="G22" i="79"/>
  <c r="E22" i="79"/>
  <c r="R21" i="79"/>
  <c r="P21" i="79"/>
  <c r="M21" i="79"/>
  <c r="J21" i="79"/>
  <c r="G21" i="79"/>
  <c r="E21" i="79"/>
  <c r="R20" i="79"/>
  <c r="P20" i="79"/>
  <c r="M20" i="79"/>
  <c r="J20" i="79"/>
  <c r="G20" i="79"/>
  <c r="E20" i="79"/>
  <c r="R19" i="79"/>
  <c r="P19" i="79"/>
  <c r="M19" i="79"/>
  <c r="J19" i="79"/>
  <c r="G19" i="79"/>
  <c r="E19" i="79"/>
  <c r="R18" i="79"/>
  <c r="P18" i="79"/>
  <c r="M18" i="79"/>
  <c r="J18" i="79"/>
  <c r="G18" i="79"/>
  <c r="E18" i="79"/>
  <c r="R17" i="79"/>
  <c r="P17" i="79"/>
  <c r="M17" i="79"/>
  <c r="J17" i="79"/>
  <c r="G17" i="79"/>
  <c r="E17" i="79"/>
  <c r="R16" i="79"/>
  <c r="P16" i="79"/>
  <c r="M16" i="79"/>
  <c r="J16" i="79"/>
  <c r="G16" i="79"/>
  <c r="E16" i="79"/>
  <c r="R15" i="79"/>
  <c r="P15" i="79"/>
  <c r="M15" i="79"/>
  <c r="J15" i="79"/>
  <c r="G15" i="79"/>
  <c r="E15" i="79"/>
  <c r="R14" i="79"/>
  <c r="P14" i="79"/>
  <c r="M14" i="79"/>
  <c r="J14" i="79"/>
  <c r="G14" i="79"/>
  <c r="E14" i="79"/>
  <c r="R13" i="79"/>
  <c r="P13" i="79"/>
  <c r="M13" i="79"/>
  <c r="J13" i="79"/>
  <c r="G13" i="79"/>
  <c r="E13" i="79"/>
  <c r="R12" i="79"/>
  <c r="P12" i="79"/>
  <c r="M12" i="79"/>
  <c r="J12" i="79"/>
  <c r="G12" i="79"/>
  <c r="E12" i="79"/>
  <c r="R11" i="79"/>
  <c r="P11" i="79"/>
  <c r="M11" i="79"/>
  <c r="J11" i="79"/>
  <c r="G11" i="79"/>
  <c r="E11" i="79"/>
  <c r="R10" i="79"/>
  <c r="P10" i="79"/>
  <c r="M10" i="79"/>
  <c r="J10" i="79"/>
  <c r="G10" i="79"/>
  <c r="E10" i="79"/>
  <c r="R9" i="79"/>
  <c r="P9" i="79"/>
  <c r="M9" i="79"/>
  <c r="J9" i="79"/>
  <c r="G9" i="79"/>
  <c r="E9" i="79"/>
  <c r="R8" i="79"/>
  <c r="P8" i="79"/>
  <c r="M8" i="79"/>
  <c r="J8" i="79"/>
  <c r="G8" i="79"/>
  <c r="E8" i="79"/>
  <c r="R7" i="79"/>
  <c r="P7" i="79"/>
  <c r="M7" i="79"/>
  <c r="J7" i="79"/>
  <c r="G7" i="79"/>
  <c r="E7" i="79"/>
  <c r="R6" i="79"/>
  <c r="P6" i="79"/>
  <c r="M6" i="79"/>
  <c r="J6" i="79"/>
  <c r="G6" i="79"/>
  <c r="E6" i="79"/>
  <c r="R5" i="79"/>
  <c r="P5" i="79"/>
  <c r="M5" i="79"/>
  <c r="J5" i="79"/>
  <c r="G5" i="79"/>
  <c r="E5" i="79"/>
  <c r="N247" i="78"/>
  <c r="N244" i="78"/>
  <c r="M241" i="78"/>
  <c r="R240" i="78"/>
  <c r="R239" i="78"/>
  <c r="P239" i="78"/>
  <c r="M239" i="78"/>
  <c r="J239" i="78"/>
  <c r="G239" i="78"/>
  <c r="E239" i="78"/>
  <c r="R238" i="78"/>
  <c r="M238" i="78"/>
  <c r="P238" i="78" s="1"/>
  <c r="J238" i="78"/>
  <c r="G238" i="78"/>
  <c r="E238" i="78"/>
  <c r="R237" i="78"/>
  <c r="M237" i="78"/>
  <c r="J237" i="78"/>
  <c r="G237" i="78"/>
  <c r="E237" i="78"/>
  <c r="R236" i="78"/>
  <c r="P236" i="78"/>
  <c r="M236" i="78"/>
  <c r="J236" i="78"/>
  <c r="G236" i="78"/>
  <c r="E236" i="78"/>
  <c r="R235" i="78"/>
  <c r="P235" i="78"/>
  <c r="M235" i="78"/>
  <c r="J235" i="78"/>
  <c r="G235" i="78"/>
  <c r="E235" i="78"/>
  <c r="R234" i="78"/>
  <c r="P234" i="78"/>
  <c r="M234" i="78"/>
  <c r="J234" i="78"/>
  <c r="G234" i="78"/>
  <c r="E234" i="78"/>
  <c r="R233" i="78"/>
  <c r="P233" i="78"/>
  <c r="M233" i="78"/>
  <c r="J233" i="78"/>
  <c r="G233" i="78"/>
  <c r="E233" i="78"/>
  <c r="R232" i="78"/>
  <c r="P232" i="78"/>
  <c r="M232" i="78"/>
  <c r="J232" i="78"/>
  <c r="G232" i="78"/>
  <c r="E232" i="78"/>
  <c r="R231" i="78"/>
  <c r="P231" i="78"/>
  <c r="M231" i="78"/>
  <c r="J231" i="78"/>
  <c r="G231" i="78"/>
  <c r="E231" i="78"/>
  <c r="R230" i="78"/>
  <c r="P230" i="78"/>
  <c r="M230" i="78"/>
  <c r="J230" i="78"/>
  <c r="G230" i="78"/>
  <c r="E230" i="78"/>
  <c r="R229" i="78"/>
  <c r="P229" i="78"/>
  <c r="M229" i="78"/>
  <c r="J229" i="78"/>
  <c r="G229" i="78"/>
  <c r="E229" i="78"/>
  <c r="R228" i="78"/>
  <c r="P228" i="78"/>
  <c r="M228" i="78"/>
  <c r="J228" i="78"/>
  <c r="G228" i="78"/>
  <c r="E228" i="78"/>
  <c r="R227" i="78"/>
  <c r="P227" i="78"/>
  <c r="M227" i="78"/>
  <c r="J227" i="78"/>
  <c r="G227" i="78"/>
  <c r="E227" i="78"/>
  <c r="R226" i="78"/>
  <c r="P226" i="78"/>
  <c r="M226" i="78"/>
  <c r="J226" i="78"/>
  <c r="G226" i="78"/>
  <c r="E226" i="78"/>
  <c r="R225" i="78"/>
  <c r="P225" i="78"/>
  <c r="M225" i="78"/>
  <c r="J225" i="78"/>
  <c r="G225" i="78"/>
  <c r="E225" i="78"/>
  <c r="R224" i="78"/>
  <c r="P224" i="78"/>
  <c r="M224" i="78"/>
  <c r="J224" i="78"/>
  <c r="G224" i="78"/>
  <c r="E224" i="78"/>
  <c r="R223" i="78"/>
  <c r="P223" i="78"/>
  <c r="M223" i="78"/>
  <c r="J223" i="78"/>
  <c r="G223" i="78"/>
  <c r="E223" i="78"/>
  <c r="R222" i="78"/>
  <c r="P222" i="78"/>
  <c r="M222" i="78"/>
  <c r="J222" i="78"/>
  <c r="G222" i="78"/>
  <c r="E222" i="78"/>
  <c r="R221" i="78"/>
  <c r="P221" i="78"/>
  <c r="M221" i="78"/>
  <c r="J221" i="78"/>
  <c r="G221" i="78"/>
  <c r="E221" i="78"/>
  <c r="R220" i="78"/>
  <c r="P220" i="78"/>
  <c r="M220" i="78"/>
  <c r="J220" i="78"/>
  <c r="G220" i="78"/>
  <c r="E220" i="78"/>
  <c r="R219" i="78"/>
  <c r="P219" i="78"/>
  <c r="M219" i="78"/>
  <c r="J219" i="78"/>
  <c r="G219" i="78"/>
  <c r="E219" i="78"/>
  <c r="R218" i="78"/>
  <c r="P218" i="78"/>
  <c r="M218" i="78"/>
  <c r="J218" i="78"/>
  <c r="G218" i="78"/>
  <c r="E218" i="78"/>
  <c r="R217" i="78"/>
  <c r="P217" i="78"/>
  <c r="M217" i="78"/>
  <c r="J217" i="78"/>
  <c r="G217" i="78"/>
  <c r="E217" i="78"/>
  <c r="R216" i="78"/>
  <c r="P216" i="78"/>
  <c r="M216" i="78"/>
  <c r="J216" i="78"/>
  <c r="G216" i="78"/>
  <c r="E216" i="78"/>
  <c r="R215" i="78"/>
  <c r="P215" i="78"/>
  <c r="M215" i="78"/>
  <c r="J215" i="78"/>
  <c r="G215" i="78"/>
  <c r="E215" i="78"/>
  <c r="R214" i="78"/>
  <c r="P214" i="78"/>
  <c r="M214" i="78"/>
  <c r="J214" i="78"/>
  <c r="G214" i="78"/>
  <c r="E214" i="78"/>
  <c r="R213" i="78"/>
  <c r="P213" i="78"/>
  <c r="M213" i="78"/>
  <c r="J213" i="78"/>
  <c r="G213" i="78"/>
  <c r="E213" i="78"/>
  <c r="R212" i="78"/>
  <c r="P212" i="78"/>
  <c r="M212" i="78"/>
  <c r="J212" i="78"/>
  <c r="G212" i="78"/>
  <c r="E212" i="78"/>
  <c r="R211" i="78"/>
  <c r="P211" i="78"/>
  <c r="M211" i="78"/>
  <c r="J211" i="78"/>
  <c r="G211" i="78"/>
  <c r="E211" i="78"/>
  <c r="R210" i="78"/>
  <c r="P210" i="78"/>
  <c r="M210" i="78"/>
  <c r="J210" i="78"/>
  <c r="G210" i="78"/>
  <c r="E210" i="78"/>
  <c r="R209" i="78"/>
  <c r="P209" i="78"/>
  <c r="M209" i="78"/>
  <c r="J209" i="78"/>
  <c r="G209" i="78"/>
  <c r="E209" i="78"/>
  <c r="R208" i="78"/>
  <c r="P208" i="78"/>
  <c r="M208" i="78"/>
  <c r="J208" i="78"/>
  <c r="G208" i="78"/>
  <c r="E208" i="78"/>
  <c r="R207" i="78"/>
  <c r="M207" i="78"/>
  <c r="P207" i="78" s="1"/>
  <c r="J207" i="78"/>
  <c r="G207" i="78"/>
  <c r="E207" i="78"/>
  <c r="R206" i="78"/>
  <c r="P206" i="78"/>
  <c r="M206" i="78"/>
  <c r="J206" i="78"/>
  <c r="G206" i="78"/>
  <c r="E206" i="78"/>
  <c r="R205" i="78"/>
  <c r="P205" i="78"/>
  <c r="M205" i="78"/>
  <c r="J205" i="78"/>
  <c r="G205" i="78"/>
  <c r="E205" i="78"/>
  <c r="R204" i="78"/>
  <c r="P204" i="78"/>
  <c r="M204" i="78"/>
  <c r="J204" i="78"/>
  <c r="G204" i="78"/>
  <c r="E204" i="78"/>
  <c r="R203" i="78"/>
  <c r="M203" i="78"/>
  <c r="P203" i="78" s="1"/>
  <c r="J203" i="78"/>
  <c r="G203" i="78"/>
  <c r="E203" i="78"/>
  <c r="R202" i="78"/>
  <c r="P202" i="78"/>
  <c r="M202" i="78"/>
  <c r="J202" i="78"/>
  <c r="G202" i="78"/>
  <c r="E202" i="78"/>
  <c r="R201" i="78"/>
  <c r="P201" i="78"/>
  <c r="M201" i="78"/>
  <c r="J201" i="78"/>
  <c r="G201" i="78"/>
  <c r="E201" i="78"/>
  <c r="R200" i="78"/>
  <c r="P200" i="78"/>
  <c r="M200" i="78"/>
  <c r="J200" i="78"/>
  <c r="G200" i="78"/>
  <c r="E200" i="78"/>
  <c r="R199" i="78"/>
  <c r="P199" i="78"/>
  <c r="M199" i="78"/>
  <c r="J199" i="78"/>
  <c r="G199" i="78"/>
  <c r="E199" i="78"/>
  <c r="R198" i="78"/>
  <c r="P198" i="78"/>
  <c r="M198" i="78"/>
  <c r="J198" i="78"/>
  <c r="G198" i="78"/>
  <c r="E198" i="78"/>
  <c r="R197" i="78"/>
  <c r="P197" i="78"/>
  <c r="M197" i="78"/>
  <c r="J197" i="78"/>
  <c r="G197" i="78"/>
  <c r="E197" i="78"/>
  <c r="R196" i="78"/>
  <c r="P196" i="78"/>
  <c r="M196" i="78"/>
  <c r="J196" i="78"/>
  <c r="G196" i="78"/>
  <c r="E196" i="78"/>
  <c r="R195" i="78"/>
  <c r="P195" i="78"/>
  <c r="M195" i="78"/>
  <c r="J195" i="78"/>
  <c r="G195" i="78"/>
  <c r="E195" i="78"/>
  <c r="R194" i="78"/>
  <c r="P194" i="78"/>
  <c r="M194" i="78"/>
  <c r="J194" i="78"/>
  <c r="G194" i="78"/>
  <c r="E194" i="78"/>
  <c r="R193" i="78"/>
  <c r="P193" i="78"/>
  <c r="M193" i="78"/>
  <c r="J193" i="78"/>
  <c r="G193" i="78"/>
  <c r="E193" i="78"/>
  <c r="R192" i="78"/>
  <c r="P192" i="78"/>
  <c r="M192" i="78"/>
  <c r="J192" i="78"/>
  <c r="G192" i="78"/>
  <c r="E192" i="78"/>
  <c r="R191" i="78"/>
  <c r="P191" i="78"/>
  <c r="M191" i="78"/>
  <c r="J191" i="78"/>
  <c r="G191" i="78"/>
  <c r="E191" i="78"/>
  <c r="R190" i="78"/>
  <c r="P190" i="78"/>
  <c r="M190" i="78"/>
  <c r="J190" i="78"/>
  <c r="G190" i="78"/>
  <c r="E190" i="78"/>
  <c r="R189" i="78"/>
  <c r="P189" i="78"/>
  <c r="M189" i="78"/>
  <c r="J189" i="78"/>
  <c r="G189" i="78"/>
  <c r="E189" i="78"/>
  <c r="R188" i="78"/>
  <c r="P188" i="78"/>
  <c r="M188" i="78"/>
  <c r="J188" i="78"/>
  <c r="G188" i="78"/>
  <c r="E188" i="78"/>
  <c r="R187" i="78"/>
  <c r="P187" i="78"/>
  <c r="M187" i="78"/>
  <c r="J187" i="78"/>
  <c r="G187" i="78"/>
  <c r="E187" i="78"/>
  <c r="R186" i="78"/>
  <c r="P186" i="78"/>
  <c r="M186" i="78"/>
  <c r="J186" i="78"/>
  <c r="G186" i="78"/>
  <c r="E186" i="78"/>
  <c r="R185" i="78"/>
  <c r="P185" i="78"/>
  <c r="M185" i="78"/>
  <c r="J185" i="78"/>
  <c r="G185" i="78"/>
  <c r="E185" i="78"/>
  <c r="R184" i="78"/>
  <c r="P184" i="78"/>
  <c r="M184" i="78"/>
  <c r="J184" i="78"/>
  <c r="G184" i="78"/>
  <c r="E184" i="78"/>
  <c r="R183" i="78"/>
  <c r="P183" i="78"/>
  <c r="M183" i="78"/>
  <c r="J183" i="78"/>
  <c r="G183" i="78"/>
  <c r="E183" i="78"/>
  <c r="R182" i="78"/>
  <c r="P182" i="78"/>
  <c r="M182" i="78"/>
  <c r="J182" i="78"/>
  <c r="G182" i="78"/>
  <c r="E182" i="78"/>
  <c r="R181" i="78"/>
  <c r="P181" i="78"/>
  <c r="M181" i="78"/>
  <c r="J181" i="78"/>
  <c r="G181" i="78"/>
  <c r="E181" i="78"/>
  <c r="R180" i="78"/>
  <c r="P180" i="78"/>
  <c r="M180" i="78"/>
  <c r="J180" i="78"/>
  <c r="G180" i="78"/>
  <c r="E180" i="78"/>
  <c r="R179" i="78"/>
  <c r="P179" i="78"/>
  <c r="M179" i="78"/>
  <c r="J179" i="78"/>
  <c r="G179" i="78"/>
  <c r="E179" i="78"/>
  <c r="R178" i="78"/>
  <c r="P178" i="78"/>
  <c r="M178" i="78"/>
  <c r="J178" i="78"/>
  <c r="G178" i="78"/>
  <c r="E178" i="78"/>
  <c r="R177" i="78"/>
  <c r="P177" i="78"/>
  <c r="M177" i="78"/>
  <c r="J177" i="78"/>
  <c r="G177" i="78"/>
  <c r="E177" i="78"/>
  <c r="R176" i="78"/>
  <c r="P176" i="78"/>
  <c r="M176" i="78"/>
  <c r="J176" i="78"/>
  <c r="G176" i="78"/>
  <c r="E176" i="78"/>
  <c r="R175" i="78"/>
  <c r="P175" i="78"/>
  <c r="M175" i="78"/>
  <c r="J175" i="78"/>
  <c r="G175" i="78"/>
  <c r="E175" i="78"/>
  <c r="R174" i="78"/>
  <c r="P174" i="78"/>
  <c r="M174" i="78"/>
  <c r="J174" i="78"/>
  <c r="G174" i="78"/>
  <c r="E174" i="78"/>
  <c r="R173" i="78"/>
  <c r="P173" i="78"/>
  <c r="M173" i="78"/>
  <c r="J173" i="78"/>
  <c r="G173" i="78"/>
  <c r="E173" i="78"/>
  <c r="R172" i="78"/>
  <c r="P172" i="78"/>
  <c r="M172" i="78"/>
  <c r="J172" i="78"/>
  <c r="G172" i="78"/>
  <c r="E172" i="78"/>
  <c r="R171" i="78"/>
  <c r="P171" i="78"/>
  <c r="M171" i="78"/>
  <c r="J171" i="78"/>
  <c r="G171" i="78"/>
  <c r="E171" i="78"/>
  <c r="P170" i="78"/>
  <c r="M170" i="78"/>
  <c r="J170" i="78"/>
  <c r="G170" i="78"/>
  <c r="E170" i="78"/>
  <c r="R169" i="78"/>
  <c r="P169" i="78"/>
  <c r="M169" i="78"/>
  <c r="J169" i="78"/>
  <c r="G169" i="78"/>
  <c r="E169" i="78"/>
  <c r="R168" i="78"/>
  <c r="P168" i="78"/>
  <c r="M168" i="78"/>
  <c r="J168" i="78"/>
  <c r="G168" i="78"/>
  <c r="E168" i="78"/>
  <c r="R167" i="78"/>
  <c r="P167" i="78"/>
  <c r="M167" i="78"/>
  <c r="J167" i="78"/>
  <c r="G167" i="78"/>
  <c r="E167" i="78"/>
  <c r="R166" i="78"/>
  <c r="P166" i="78"/>
  <c r="M166" i="78"/>
  <c r="J166" i="78"/>
  <c r="G166" i="78"/>
  <c r="E166" i="78"/>
  <c r="R165" i="78"/>
  <c r="P165" i="78"/>
  <c r="M165" i="78"/>
  <c r="J165" i="78"/>
  <c r="G165" i="78"/>
  <c r="E165" i="78"/>
  <c r="R164" i="78"/>
  <c r="P164" i="78"/>
  <c r="M164" i="78"/>
  <c r="J164" i="78"/>
  <c r="G164" i="78"/>
  <c r="E164" i="78"/>
  <c r="R163" i="78"/>
  <c r="P163" i="78"/>
  <c r="M163" i="78"/>
  <c r="J163" i="78"/>
  <c r="G163" i="78"/>
  <c r="E163" i="78"/>
  <c r="R162" i="78"/>
  <c r="P162" i="78"/>
  <c r="M162" i="78"/>
  <c r="J162" i="78"/>
  <c r="G162" i="78"/>
  <c r="E162" i="78"/>
  <c r="R161" i="78"/>
  <c r="P161" i="78"/>
  <c r="M161" i="78"/>
  <c r="J161" i="78"/>
  <c r="G161" i="78"/>
  <c r="E161" i="78"/>
  <c r="R160" i="78"/>
  <c r="P160" i="78"/>
  <c r="M160" i="78"/>
  <c r="J160" i="78"/>
  <c r="G160" i="78"/>
  <c r="E160" i="78"/>
  <c r="R159" i="78"/>
  <c r="P159" i="78"/>
  <c r="M159" i="78"/>
  <c r="J159" i="78"/>
  <c r="G159" i="78"/>
  <c r="E159" i="78"/>
  <c r="R158" i="78"/>
  <c r="P158" i="78"/>
  <c r="M158" i="78"/>
  <c r="J158" i="78"/>
  <c r="G158" i="78"/>
  <c r="E158" i="78"/>
  <c r="R157" i="78"/>
  <c r="P157" i="78"/>
  <c r="M157" i="78"/>
  <c r="J157" i="78"/>
  <c r="G157" i="78"/>
  <c r="E157" i="78"/>
  <c r="R156" i="78"/>
  <c r="P156" i="78"/>
  <c r="M156" i="78"/>
  <c r="J156" i="78"/>
  <c r="G156" i="78"/>
  <c r="E156" i="78"/>
  <c r="R155" i="78"/>
  <c r="P155" i="78"/>
  <c r="M155" i="78"/>
  <c r="J155" i="78"/>
  <c r="G155" i="78"/>
  <c r="E155" i="78"/>
  <c r="R154" i="78"/>
  <c r="P154" i="78"/>
  <c r="M154" i="78"/>
  <c r="J154" i="78"/>
  <c r="G154" i="78"/>
  <c r="E154" i="78"/>
  <c r="R153" i="78"/>
  <c r="P153" i="78"/>
  <c r="M153" i="78"/>
  <c r="J153" i="78"/>
  <c r="G153" i="78"/>
  <c r="E153" i="78"/>
  <c r="R152" i="78"/>
  <c r="P152" i="78"/>
  <c r="M152" i="78"/>
  <c r="J152" i="78"/>
  <c r="G152" i="78"/>
  <c r="E152" i="78"/>
  <c r="R151" i="78"/>
  <c r="P151" i="78"/>
  <c r="M151" i="78"/>
  <c r="J151" i="78"/>
  <c r="G151" i="78"/>
  <c r="E151" i="78"/>
  <c r="R150" i="78"/>
  <c r="P150" i="78"/>
  <c r="M150" i="78"/>
  <c r="J150" i="78"/>
  <c r="G150" i="78"/>
  <c r="E150" i="78"/>
  <c r="R149" i="78"/>
  <c r="P149" i="78"/>
  <c r="M149" i="78"/>
  <c r="J149" i="78"/>
  <c r="G149" i="78"/>
  <c r="E149" i="78"/>
  <c r="R148" i="78"/>
  <c r="P148" i="78"/>
  <c r="M148" i="78"/>
  <c r="J148" i="78"/>
  <c r="G148" i="78"/>
  <c r="E148" i="78"/>
  <c r="R147" i="78"/>
  <c r="P147" i="78"/>
  <c r="M147" i="78"/>
  <c r="J147" i="78"/>
  <c r="G147" i="78"/>
  <c r="E147" i="78"/>
  <c r="R146" i="78"/>
  <c r="P146" i="78"/>
  <c r="M146" i="78"/>
  <c r="J146" i="78"/>
  <c r="G146" i="78"/>
  <c r="E146" i="78"/>
  <c r="R145" i="78"/>
  <c r="P145" i="78"/>
  <c r="M145" i="78"/>
  <c r="J145" i="78"/>
  <c r="G145" i="78"/>
  <c r="E145" i="78"/>
  <c r="R144" i="78"/>
  <c r="P144" i="78"/>
  <c r="M144" i="78"/>
  <c r="J144" i="78"/>
  <c r="G144" i="78"/>
  <c r="E144" i="78"/>
  <c r="R143" i="78"/>
  <c r="P143" i="78"/>
  <c r="M143" i="78"/>
  <c r="J143" i="78"/>
  <c r="G143" i="78"/>
  <c r="E143" i="78"/>
  <c r="R142" i="78"/>
  <c r="P142" i="78"/>
  <c r="M142" i="78"/>
  <c r="J142" i="78"/>
  <c r="G142" i="78"/>
  <c r="E142" i="78"/>
  <c r="R141" i="78"/>
  <c r="P141" i="78"/>
  <c r="M141" i="78"/>
  <c r="J141" i="78"/>
  <c r="G141" i="78"/>
  <c r="E141" i="78"/>
  <c r="R140" i="78"/>
  <c r="P140" i="78"/>
  <c r="M140" i="78"/>
  <c r="J140" i="78"/>
  <c r="G140" i="78"/>
  <c r="E140" i="78"/>
  <c r="R139" i="78"/>
  <c r="P139" i="78"/>
  <c r="M139" i="78"/>
  <c r="J139" i="78"/>
  <c r="G139" i="78"/>
  <c r="E139" i="78"/>
  <c r="R138" i="78"/>
  <c r="P138" i="78"/>
  <c r="M138" i="78"/>
  <c r="J138" i="78"/>
  <c r="G138" i="78"/>
  <c r="E138" i="78"/>
  <c r="R137" i="78"/>
  <c r="P137" i="78"/>
  <c r="M137" i="78"/>
  <c r="J137" i="78"/>
  <c r="G137" i="78"/>
  <c r="E137" i="78"/>
  <c r="R136" i="78"/>
  <c r="P136" i="78"/>
  <c r="M136" i="78"/>
  <c r="J136" i="78"/>
  <c r="G136" i="78"/>
  <c r="E136" i="78"/>
  <c r="R135" i="78"/>
  <c r="P135" i="78"/>
  <c r="M135" i="78"/>
  <c r="J135" i="78"/>
  <c r="G135" i="78"/>
  <c r="E135" i="78"/>
  <c r="R134" i="78"/>
  <c r="P134" i="78"/>
  <c r="M134" i="78"/>
  <c r="J134" i="78"/>
  <c r="G134" i="78"/>
  <c r="E134" i="78"/>
  <c r="R133" i="78"/>
  <c r="P133" i="78"/>
  <c r="M133" i="78"/>
  <c r="J133" i="78"/>
  <c r="G133" i="78"/>
  <c r="E133" i="78"/>
  <c r="R132" i="78"/>
  <c r="P132" i="78"/>
  <c r="M132" i="78"/>
  <c r="J132" i="78"/>
  <c r="G132" i="78"/>
  <c r="E132" i="78"/>
  <c r="R131" i="78"/>
  <c r="P131" i="78"/>
  <c r="M131" i="78"/>
  <c r="J131" i="78"/>
  <c r="G131" i="78"/>
  <c r="E131" i="78"/>
  <c r="R130" i="78"/>
  <c r="P130" i="78"/>
  <c r="M130" i="78"/>
  <c r="J130" i="78"/>
  <c r="G130" i="78"/>
  <c r="E130" i="78"/>
  <c r="R129" i="78"/>
  <c r="P129" i="78"/>
  <c r="M129" i="78"/>
  <c r="J129" i="78"/>
  <c r="G129" i="78"/>
  <c r="E129" i="78"/>
  <c r="R128" i="78"/>
  <c r="P128" i="78"/>
  <c r="M128" i="78"/>
  <c r="J128" i="78"/>
  <c r="G128" i="78"/>
  <c r="E128" i="78"/>
  <c r="R127" i="78"/>
  <c r="P127" i="78"/>
  <c r="M127" i="78"/>
  <c r="J127" i="78"/>
  <c r="G127" i="78"/>
  <c r="E127" i="78"/>
  <c r="R126" i="78"/>
  <c r="P126" i="78"/>
  <c r="M126" i="78"/>
  <c r="J126" i="78"/>
  <c r="G126" i="78"/>
  <c r="E126" i="78"/>
  <c r="R125" i="78"/>
  <c r="P125" i="78"/>
  <c r="M125" i="78"/>
  <c r="J125" i="78"/>
  <c r="G125" i="78"/>
  <c r="E125" i="78"/>
  <c r="R124" i="78"/>
  <c r="P124" i="78"/>
  <c r="M124" i="78"/>
  <c r="J124" i="78"/>
  <c r="G124" i="78"/>
  <c r="E124" i="78"/>
  <c r="R123" i="78"/>
  <c r="P123" i="78"/>
  <c r="M123" i="78"/>
  <c r="J123" i="78"/>
  <c r="G123" i="78"/>
  <c r="E123" i="78"/>
  <c r="P122" i="78"/>
  <c r="M122" i="78"/>
  <c r="J122" i="78"/>
  <c r="G122" i="78"/>
  <c r="E122" i="78"/>
  <c r="R121" i="78"/>
  <c r="P121" i="78"/>
  <c r="M121" i="78"/>
  <c r="J121" i="78"/>
  <c r="G121" i="78"/>
  <c r="E121" i="78"/>
  <c r="R120" i="78"/>
  <c r="P120" i="78"/>
  <c r="M120" i="78"/>
  <c r="J120" i="78"/>
  <c r="G120" i="78"/>
  <c r="E120" i="78"/>
  <c r="R119" i="78"/>
  <c r="P119" i="78"/>
  <c r="M119" i="78"/>
  <c r="J119" i="78"/>
  <c r="G119" i="78"/>
  <c r="E119" i="78"/>
  <c r="R118" i="78"/>
  <c r="P118" i="78"/>
  <c r="M118" i="78"/>
  <c r="J118" i="78"/>
  <c r="G118" i="78"/>
  <c r="E118" i="78"/>
  <c r="R117" i="78"/>
  <c r="P117" i="78"/>
  <c r="M117" i="78"/>
  <c r="J117" i="78"/>
  <c r="G117" i="78"/>
  <c r="E117" i="78"/>
  <c r="R116" i="78"/>
  <c r="P116" i="78"/>
  <c r="M116" i="78"/>
  <c r="J116" i="78"/>
  <c r="G116" i="78"/>
  <c r="E116" i="78"/>
  <c r="R115" i="78"/>
  <c r="P115" i="78"/>
  <c r="M115" i="78"/>
  <c r="J115" i="78"/>
  <c r="G115" i="78"/>
  <c r="E115" i="78"/>
  <c r="R114" i="78"/>
  <c r="P114" i="78"/>
  <c r="M114" i="78"/>
  <c r="J114" i="78"/>
  <c r="G114" i="78"/>
  <c r="E114" i="78"/>
  <c r="R113" i="78"/>
  <c r="P113" i="78"/>
  <c r="M113" i="78"/>
  <c r="J113" i="78"/>
  <c r="G113" i="78"/>
  <c r="E113" i="78"/>
  <c r="R112" i="78"/>
  <c r="P112" i="78"/>
  <c r="M112" i="78"/>
  <c r="J112" i="78"/>
  <c r="G112" i="78"/>
  <c r="E112" i="78"/>
  <c r="R111" i="78"/>
  <c r="P111" i="78"/>
  <c r="M111" i="78"/>
  <c r="J111" i="78"/>
  <c r="G111" i="78"/>
  <c r="E111" i="78"/>
  <c r="R110" i="78"/>
  <c r="P110" i="78"/>
  <c r="M110" i="78"/>
  <c r="J110" i="78"/>
  <c r="G110" i="78"/>
  <c r="E110" i="78"/>
  <c r="R109" i="78"/>
  <c r="P109" i="78"/>
  <c r="M109" i="78"/>
  <c r="J109" i="78"/>
  <c r="G109" i="78"/>
  <c r="E109" i="78"/>
  <c r="R108" i="78"/>
  <c r="P108" i="78"/>
  <c r="M108" i="78"/>
  <c r="J108" i="78"/>
  <c r="G108" i="78"/>
  <c r="E108" i="78"/>
  <c r="P107" i="78"/>
  <c r="M107" i="78"/>
  <c r="J107" i="78"/>
  <c r="G107" i="78"/>
  <c r="E107" i="78"/>
  <c r="R106" i="78"/>
  <c r="P106" i="78"/>
  <c r="M106" i="78"/>
  <c r="J106" i="78"/>
  <c r="G106" i="78"/>
  <c r="E106" i="78"/>
  <c r="R105" i="78"/>
  <c r="P105" i="78"/>
  <c r="M105" i="78"/>
  <c r="J105" i="78"/>
  <c r="G105" i="78"/>
  <c r="E105" i="78"/>
  <c r="R104" i="78"/>
  <c r="P104" i="78"/>
  <c r="M104" i="78"/>
  <c r="J104" i="78"/>
  <c r="G104" i="78"/>
  <c r="E104" i="78"/>
  <c r="R103" i="78"/>
  <c r="P103" i="78"/>
  <c r="M103" i="78"/>
  <c r="J103" i="78"/>
  <c r="G103" i="78"/>
  <c r="E103" i="78"/>
  <c r="P102" i="78"/>
  <c r="M102" i="78"/>
  <c r="J102" i="78"/>
  <c r="G102" i="78"/>
  <c r="E102" i="78"/>
  <c r="R101" i="78"/>
  <c r="P101" i="78"/>
  <c r="M101" i="78"/>
  <c r="J101" i="78"/>
  <c r="G101" i="78"/>
  <c r="E101" i="78"/>
  <c r="R100" i="78"/>
  <c r="P100" i="78"/>
  <c r="M100" i="78"/>
  <c r="J100" i="78"/>
  <c r="G100" i="78"/>
  <c r="E100" i="78"/>
  <c r="R99" i="78"/>
  <c r="P99" i="78"/>
  <c r="M99" i="78"/>
  <c r="J99" i="78"/>
  <c r="G99" i="78"/>
  <c r="E99" i="78"/>
  <c r="R98" i="78"/>
  <c r="P98" i="78"/>
  <c r="M98" i="78"/>
  <c r="J98" i="78"/>
  <c r="G98" i="78"/>
  <c r="E98" i="78"/>
  <c r="R97" i="78"/>
  <c r="P97" i="78"/>
  <c r="M97" i="78"/>
  <c r="J97" i="78"/>
  <c r="G97" i="78"/>
  <c r="E97" i="78"/>
  <c r="R96" i="78"/>
  <c r="P96" i="78"/>
  <c r="M96" i="78"/>
  <c r="J96" i="78"/>
  <c r="G96" i="78"/>
  <c r="E96" i="78"/>
  <c r="R95" i="78"/>
  <c r="P95" i="78"/>
  <c r="M95" i="78"/>
  <c r="J95" i="78"/>
  <c r="G95" i="78"/>
  <c r="E95" i="78"/>
  <c r="R94" i="78"/>
  <c r="P94" i="78"/>
  <c r="O94" i="78"/>
  <c r="M94" i="78"/>
  <c r="J94" i="78"/>
  <c r="G94" i="78"/>
  <c r="E94" i="78"/>
  <c r="R93" i="78"/>
  <c r="P93" i="78"/>
  <c r="M93" i="78"/>
  <c r="J93" i="78"/>
  <c r="G93" i="78"/>
  <c r="E93" i="78"/>
  <c r="R92" i="78"/>
  <c r="P92" i="78"/>
  <c r="M92" i="78"/>
  <c r="J92" i="78"/>
  <c r="G92" i="78"/>
  <c r="E92" i="78"/>
  <c r="J91" i="78"/>
  <c r="G91" i="78"/>
  <c r="E91" i="78"/>
  <c r="R90" i="78"/>
  <c r="P90" i="78"/>
  <c r="M90" i="78"/>
  <c r="J90" i="78"/>
  <c r="G90" i="78"/>
  <c r="E90" i="78"/>
  <c r="R89" i="78"/>
  <c r="P89" i="78"/>
  <c r="M89" i="78"/>
  <c r="J89" i="78"/>
  <c r="G89" i="78"/>
  <c r="E89" i="78"/>
  <c r="R88" i="78"/>
  <c r="P88" i="78"/>
  <c r="M88" i="78"/>
  <c r="J88" i="78"/>
  <c r="G88" i="78"/>
  <c r="E88" i="78"/>
  <c r="R87" i="78"/>
  <c r="P87" i="78"/>
  <c r="M87" i="78"/>
  <c r="J87" i="78"/>
  <c r="G87" i="78"/>
  <c r="E87" i="78"/>
  <c r="R86" i="78"/>
  <c r="P86" i="78"/>
  <c r="M86" i="78"/>
  <c r="J86" i="78"/>
  <c r="G86" i="78"/>
  <c r="E86" i="78"/>
  <c r="R85" i="78"/>
  <c r="P85" i="78"/>
  <c r="M85" i="78"/>
  <c r="J85" i="78"/>
  <c r="G85" i="78"/>
  <c r="E85" i="78"/>
  <c r="R84" i="78"/>
  <c r="P84" i="78"/>
  <c r="M84" i="78"/>
  <c r="J84" i="78"/>
  <c r="G84" i="78"/>
  <c r="E84" i="78"/>
  <c r="R83" i="78"/>
  <c r="P83" i="78"/>
  <c r="M83" i="78"/>
  <c r="J83" i="78"/>
  <c r="G83" i="78"/>
  <c r="E83" i="78"/>
  <c r="R82" i="78"/>
  <c r="P82" i="78"/>
  <c r="M82" i="78"/>
  <c r="J82" i="78"/>
  <c r="G82" i="78"/>
  <c r="E82" i="78"/>
  <c r="R81" i="78"/>
  <c r="P81" i="78"/>
  <c r="M81" i="78"/>
  <c r="J81" i="78"/>
  <c r="G81" i="78"/>
  <c r="E81" i="78"/>
  <c r="R80" i="78"/>
  <c r="P80" i="78"/>
  <c r="M80" i="78"/>
  <c r="J80" i="78"/>
  <c r="G80" i="78"/>
  <c r="E80" i="78"/>
  <c r="R79" i="78"/>
  <c r="P79" i="78"/>
  <c r="M79" i="78"/>
  <c r="J79" i="78"/>
  <c r="G79" i="78"/>
  <c r="E79" i="78"/>
  <c r="R78" i="78"/>
  <c r="P78" i="78"/>
  <c r="M78" i="78"/>
  <c r="J78" i="78"/>
  <c r="G78" i="78"/>
  <c r="E78" i="78"/>
  <c r="R77" i="78"/>
  <c r="P77" i="78"/>
  <c r="M77" i="78"/>
  <c r="J77" i="78"/>
  <c r="G77" i="78"/>
  <c r="E77" i="78"/>
  <c r="R76" i="78"/>
  <c r="P76" i="78"/>
  <c r="M76" i="78"/>
  <c r="J76" i="78"/>
  <c r="G76" i="78"/>
  <c r="E76" i="78"/>
  <c r="P75" i="78"/>
  <c r="M75" i="78"/>
  <c r="J75" i="78"/>
  <c r="G75" i="78"/>
  <c r="E75" i="78"/>
  <c r="R74" i="78"/>
  <c r="P74" i="78"/>
  <c r="M74" i="78"/>
  <c r="J74" i="78"/>
  <c r="G74" i="78"/>
  <c r="E74" i="78"/>
  <c r="R73" i="78"/>
  <c r="P73" i="78"/>
  <c r="M73" i="78"/>
  <c r="J73" i="78"/>
  <c r="G73" i="78"/>
  <c r="E73" i="78"/>
  <c r="R72" i="78"/>
  <c r="P72" i="78"/>
  <c r="M72" i="78"/>
  <c r="J72" i="78"/>
  <c r="G72" i="78"/>
  <c r="E72" i="78"/>
  <c r="R71" i="78"/>
  <c r="P71" i="78"/>
  <c r="M71" i="78"/>
  <c r="J71" i="78"/>
  <c r="G71" i="78"/>
  <c r="E71" i="78"/>
  <c r="R70" i="78"/>
  <c r="P70" i="78"/>
  <c r="M70" i="78"/>
  <c r="J70" i="78"/>
  <c r="G70" i="78"/>
  <c r="E70" i="78"/>
  <c r="R69" i="78"/>
  <c r="P69" i="78"/>
  <c r="M69" i="78"/>
  <c r="J69" i="78"/>
  <c r="G69" i="78"/>
  <c r="E69" i="78"/>
  <c r="R68" i="78"/>
  <c r="P68" i="78"/>
  <c r="M68" i="78"/>
  <c r="J68" i="78"/>
  <c r="G68" i="78"/>
  <c r="E68" i="78"/>
  <c r="R67" i="78"/>
  <c r="P67" i="78"/>
  <c r="M67" i="78"/>
  <c r="J67" i="78"/>
  <c r="G67" i="78"/>
  <c r="E67" i="78"/>
  <c r="R66" i="78"/>
  <c r="P66" i="78"/>
  <c r="M66" i="78"/>
  <c r="J66" i="78"/>
  <c r="G66" i="78"/>
  <c r="E66" i="78"/>
  <c r="R65" i="78"/>
  <c r="P65" i="78"/>
  <c r="M65" i="78"/>
  <c r="J65" i="78"/>
  <c r="G65" i="78"/>
  <c r="E65" i="78"/>
  <c r="R64" i="78"/>
  <c r="P64" i="78"/>
  <c r="M64" i="78"/>
  <c r="J64" i="78"/>
  <c r="G64" i="78"/>
  <c r="E64" i="78"/>
  <c r="R63" i="78"/>
  <c r="P63" i="78"/>
  <c r="M63" i="78"/>
  <c r="J63" i="78"/>
  <c r="G63" i="78"/>
  <c r="E63" i="78"/>
  <c r="R62" i="78"/>
  <c r="P62" i="78"/>
  <c r="M62" i="78"/>
  <c r="J62" i="78"/>
  <c r="G62" i="78"/>
  <c r="E62" i="78"/>
  <c r="R61" i="78"/>
  <c r="P61" i="78"/>
  <c r="M61" i="78"/>
  <c r="J61" i="78"/>
  <c r="G61" i="78"/>
  <c r="E61" i="78"/>
  <c r="R60" i="78"/>
  <c r="P60" i="78"/>
  <c r="M60" i="78"/>
  <c r="J60" i="78"/>
  <c r="G60" i="78"/>
  <c r="E60" i="78"/>
  <c r="R59" i="78"/>
  <c r="P59" i="78"/>
  <c r="M59" i="78"/>
  <c r="J59" i="78"/>
  <c r="G59" i="78"/>
  <c r="E59" i="78"/>
  <c r="R58" i="78"/>
  <c r="P58" i="78"/>
  <c r="M58" i="78"/>
  <c r="J58" i="78"/>
  <c r="G58" i="78"/>
  <c r="E58" i="78"/>
  <c r="R57" i="78"/>
  <c r="P57" i="78"/>
  <c r="M57" i="78"/>
  <c r="J57" i="78"/>
  <c r="G57" i="78"/>
  <c r="E57" i="78"/>
  <c r="R56" i="78"/>
  <c r="P56" i="78"/>
  <c r="M56" i="78"/>
  <c r="J56" i="78"/>
  <c r="G56" i="78"/>
  <c r="E56" i="78"/>
  <c r="R55" i="78"/>
  <c r="P55" i="78"/>
  <c r="M55" i="78"/>
  <c r="J55" i="78"/>
  <c r="G55" i="78"/>
  <c r="E55" i="78"/>
  <c r="R54" i="78"/>
  <c r="P54" i="78"/>
  <c r="M54" i="78"/>
  <c r="J54" i="78"/>
  <c r="G54" i="78"/>
  <c r="E54" i="78"/>
  <c r="R53" i="78"/>
  <c r="P53" i="78"/>
  <c r="M53" i="78"/>
  <c r="J53" i="78"/>
  <c r="G53" i="78"/>
  <c r="E53" i="78"/>
  <c r="R52" i="78"/>
  <c r="P52" i="78"/>
  <c r="M52" i="78"/>
  <c r="J52" i="78"/>
  <c r="G52" i="78"/>
  <c r="E52" i="78"/>
  <c r="R51" i="78"/>
  <c r="P51" i="78"/>
  <c r="M51" i="78"/>
  <c r="J51" i="78"/>
  <c r="G51" i="78"/>
  <c r="E51" i="78"/>
  <c r="R50" i="78"/>
  <c r="P50" i="78"/>
  <c r="M50" i="78"/>
  <c r="J50" i="78"/>
  <c r="G50" i="78"/>
  <c r="E50" i="78"/>
  <c r="R49" i="78"/>
  <c r="P49" i="78"/>
  <c r="M49" i="78"/>
  <c r="J49" i="78"/>
  <c r="G49" i="78"/>
  <c r="E49" i="78"/>
  <c r="R48" i="78"/>
  <c r="P48" i="78"/>
  <c r="M48" i="78"/>
  <c r="J48" i="78"/>
  <c r="G48" i="78"/>
  <c r="E48" i="78"/>
  <c r="R47" i="78"/>
  <c r="P47" i="78"/>
  <c r="M47" i="78"/>
  <c r="J47" i="78"/>
  <c r="G47" i="78"/>
  <c r="E47" i="78"/>
  <c r="R46" i="78"/>
  <c r="P46" i="78"/>
  <c r="M46" i="78"/>
  <c r="J46" i="78"/>
  <c r="G46" i="78"/>
  <c r="E46" i="78"/>
  <c r="P45" i="78"/>
  <c r="M45" i="78"/>
  <c r="J45" i="78"/>
  <c r="G45" i="78"/>
  <c r="E45" i="78"/>
  <c r="R44" i="78"/>
  <c r="P44" i="78"/>
  <c r="M44" i="78"/>
  <c r="J44" i="78"/>
  <c r="G44" i="78"/>
  <c r="E44" i="78"/>
  <c r="R43" i="78"/>
  <c r="P43" i="78"/>
  <c r="M43" i="78"/>
  <c r="J43" i="78"/>
  <c r="G43" i="78"/>
  <c r="E43" i="78"/>
  <c r="R42" i="78"/>
  <c r="P42" i="78"/>
  <c r="M42" i="78"/>
  <c r="J42" i="78"/>
  <c r="G42" i="78"/>
  <c r="E42" i="78"/>
  <c r="R41" i="78"/>
  <c r="P41" i="78"/>
  <c r="M41" i="78"/>
  <c r="J41" i="78"/>
  <c r="G41" i="78"/>
  <c r="E41" i="78"/>
  <c r="R40" i="78"/>
  <c r="P40" i="78"/>
  <c r="M40" i="78"/>
  <c r="J40" i="78"/>
  <c r="G40" i="78"/>
  <c r="E40" i="78"/>
  <c r="R39" i="78"/>
  <c r="P39" i="78"/>
  <c r="M39" i="78"/>
  <c r="J39" i="78"/>
  <c r="G39" i="78"/>
  <c r="E39" i="78"/>
  <c r="R38" i="78"/>
  <c r="P38" i="78"/>
  <c r="M38" i="78"/>
  <c r="J38" i="78"/>
  <c r="G38" i="78"/>
  <c r="E38" i="78"/>
  <c r="R37" i="78"/>
  <c r="P37" i="78"/>
  <c r="M37" i="78"/>
  <c r="J37" i="78"/>
  <c r="G37" i="78"/>
  <c r="E37" i="78"/>
  <c r="R36" i="78"/>
  <c r="P36" i="78"/>
  <c r="M36" i="78"/>
  <c r="J36" i="78"/>
  <c r="G36" i="78"/>
  <c r="E36" i="78"/>
  <c r="R35" i="78"/>
  <c r="P35" i="78"/>
  <c r="M35" i="78"/>
  <c r="J35" i="78"/>
  <c r="G35" i="78"/>
  <c r="E35" i="78"/>
  <c r="R34" i="78"/>
  <c r="P34" i="78"/>
  <c r="M34" i="78"/>
  <c r="J34" i="78"/>
  <c r="G34" i="78"/>
  <c r="E34" i="78"/>
  <c r="R33" i="78"/>
  <c r="P33" i="78"/>
  <c r="M33" i="78"/>
  <c r="J33" i="78"/>
  <c r="G33" i="78"/>
  <c r="E33" i="78"/>
  <c r="R32" i="78"/>
  <c r="P32" i="78"/>
  <c r="M32" i="78"/>
  <c r="J32" i="78"/>
  <c r="G32" i="78"/>
  <c r="E32" i="78"/>
  <c r="R31" i="78"/>
  <c r="P31" i="78"/>
  <c r="M31" i="78"/>
  <c r="J31" i="78"/>
  <c r="G31" i="78"/>
  <c r="E31" i="78"/>
  <c r="R30" i="78"/>
  <c r="P30" i="78"/>
  <c r="M30" i="78"/>
  <c r="J30" i="78"/>
  <c r="G30" i="78"/>
  <c r="E30" i="78"/>
  <c r="R29" i="78"/>
  <c r="P29" i="78"/>
  <c r="M29" i="78"/>
  <c r="J29" i="78"/>
  <c r="G29" i="78"/>
  <c r="E29" i="78"/>
  <c r="R28" i="78"/>
  <c r="P28" i="78"/>
  <c r="M28" i="78"/>
  <c r="J28" i="78"/>
  <c r="G28" i="78"/>
  <c r="E28" i="78"/>
  <c r="R27" i="78"/>
  <c r="P27" i="78"/>
  <c r="M27" i="78"/>
  <c r="J27" i="78"/>
  <c r="G27" i="78"/>
  <c r="E27" i="78"/>
  <c r="R26" i="78"/>
  <c r="P26" i="78"/>
  <c r="M26" i="78"/>
  <c r="J26" i="78"/>
  <c r="G26" i="78"/>
  <c r="E26" i="78"/>
  <c r="R25" i="78"/>
  <c r="P25" i="78"/>
  <c r="M25" i="78"/>
  <c r="J25" i="78"/>
  <c r="G25" i="78"/>
  <c r="E25" i="78"/>
  <c r="R24" i="78"/>
  <c r="P24" i="78"/>
  <c r="M24" i="78"/>
  <c r="J24" i="78"/>
  <c r="G24" i="78"/>
  <c r="E24" i="78"/>
  <c r="R23" i="78"/>
  <c r="P23" i="78"/>
  <c r="M23" i="78"/>
  <c r="J23" i="78"/>
  <c r="G23" i="78"/>
  <c r="E23" i="78"/>
  <c r="R22" i="78"/>
  <c r="P22" i="78"/>
  <c r="M22" i="78"/>
  <c r="J22" i="78"/>
  <c r="G22" i="78"/>
  <c r="E22" i="78"/>
  <c r="R21" i="78"/>
  <c r="P21" i="78"/>
  <c r="M21" i="78"/>
  <c r="J21" i="78"/>
  <c r="G21" i="78"/>
  <c r="E21" i="78"/>
  <c r="R20" i="78"/>
  <c r="P20" i="78"/>
  <c r="M20" i="78"/>
  <c r="J20" i="78"/>
  <c r="G20" i="78"/>
  <c r="E20" i="78"/>
  <c r="R19" i="78"/>
  <c r="P19" i="78"/>
  <c r="M19" i="78"/>
  <c r="J19" i="78"/>
  <c r="G19" i="78"/>
  <c r="E19" i="78"/>
  <c r="R18" i="78"/>
  <c r="P18" i="78"/>
  <c r="M18" i="78"/>
  <c r="J18" i="78"/>
  <c r="G18" i="78"/>
  <c r="E18" i="78"/>
  <c r="R17" i="78"/>
  <c r="P17" i="78"/>
  <c r="M17" i="78"/>
  <c r="J17" i="78"/>
  <c r="G17" i="78"/>
  <c r="E17" i="78"/>
  <c r="R16" i="78"/>
  <c r="P16" i="78"/>
  <c r="M16" i="78"/>
  <c r="J16" i="78"/>
  <c r="G16" i="78"/>
  <c r="E16" i="78"/>
  <c r="R15" i="78"/>
  <c r="P15" i="78"/>
  <c r="M15" i="78"/>
  <c r="J15" i="78"/>
  <c r="G15" i="78"/>
  <c r="E15" i="78"/>
  <c r="R14" i="78"/>
  <c r="P14" i="78"/>
  <c r="M14" i="78"/>
  <c r="J14" i="78"/>
  <c r="G14" i="78"/>
  <c r="E14" i="78"/>
  <c r="R13" i="78"/>
  <c r="P13" i="78"/>
  <c r="M13" i="78"/>
  <c r="J13" i="78"/>
  <c r="G13" i="78"/>
  <c r="E13" i="78"/>
  <c r="R12" i="78"/>
  <c r="P12" i="78"/>
  <c r="M12" i="78"/>
  <c r="J12" i="78"/>
  <c r="G12" i="78"/>
  <c r="E12" i="78"/>
  <c r="R11" i="78"/>
  <c r="P11" i="78"/>
  <c r="M11" i="78"/>
  <c r="J11" i="78"/>
  <c r="G11" i="78"/>
  <c r="E11" i="78"/>
  <c r="R10" i="78"/>
  <c r="P10" i="78"/>
  <c r="M10" i="78"/>
  <c r="J10" i="78"/>
  <c r="G10" i="78"/>
  <c r="E10" i="78"/>
  <c r="R9" i="78"/>
  <c r="P9" i="78"/>
  <c r="M9" i="78"/>
  <c r="J9" i="78"/>
  <c r="G9" i="78"/>
  <c r="E9" i="78"/>
  <c r="R8" i="78"/>
  <c r="P8" i="78"/>
  <c r="M8" i="78"/>
  <c r="J8" i="78"/>
  <c r="G8" i="78"/>
  <c r="E8" i="78"/>
  <c r="R7" i="78"/>
  <c r="P7" i="78"/>
  <c r="M7" i="78"/>
  <c r="J7" i="78"/>
  <c r="G7" i="78"/>
  <c r="E7" i="78"/>
  <c r="R6" i="78"/>
  <c r="P6" i="78"/>
  <c r="M6" i="78"/>
  <c r="J6" i="78"/>
  <c r="G6" i="78"/>
  <c r="E6" i="78"/>
  <c r="R5" i="78"/>
  <c r="P5" i="78"/>
  <c r="M5" i="78"/>
  <c r="J5" i="78"/>
  <c r="G5" i="78"/>
  <c r="E5" i="78"/>
  <c r="N247" i="77"/>
  <c r="N244" i="77"/>
  <c r="M241" i="77"/>
  <c r="R240" i="77"/>
  <c r="R239" i="77"/>
  <c r="P239" i="77"/>
  <c r="M239" i="77"/>
  <c r="J239" i="77"/>
  <c r="G239" i="77"/>
  <c r="E239" i="77"/>
  <c r="R238" i="77"/>
  <c r="P238" i="77"/>
  <c r="M238" i="77"/>
  <c r="J238" i="77"/>
  <c r="G238" i="77"/>
  <c r="E238" i="77"/>
  <c r="R237" i="77"/>
  <c r="M237" i="77"/>
  <c r="N242" i="77" s="1"/>
  <c r="J237" i="77"/>
  <c r="G237" i="77"/>
  <c r="E237" i="77"/>
  <c r="R236" i="77"/>
  <c r="P236" i="77"/>
  <c r="M236" i="77"/>
  <c r="J236" i="77"/>
  <c r="G236" i="77"/>
  <c r="E236" i="77"/>
  <c r="R235" i="77"/>
  <c r="P235" i="77"/>
  <c r="M235" i="77"/>
  <c r="J235" i="77"/>
  <c r="G235" i="77"/>
  <c r="E235" i="77"/>
  <c r="R234" i="77"/>
  <c r="P234" i="77"/>
  <c r="M234" i="77"/>
  <c r="J234" i="77"/>
  <c r="G234" i="77"/>
  <c r="E234" i="77"/>
  <c r="R233" i="77"/>
  <c r="P233" i="77"/>
  <c r="M233" i="77"/>
  <c r="J233" i="77"/>
  <c r="G233" i="77"/>
  <c r="E233" i="77"/>
  <c r="R232" i="77"/>
  <c r="P232" i="77"/>
  <c r="M232" i="77"/>
  <c r="J232" i="77"/>
  <c r="G232" i="77"/>
  <c r="E232" i="77"/>
  <c r="R231" i="77"/>
  <c r="P231" i="77"/>
  <c r="M231" i="77"/>
  <c r="J231" i="77"/>
  <c r="G231" i="77"/>
  <c r="E231" i="77"/>
  <c r="R230" i="77"/>
  <c r="P230" i="77"/>
  <c r="M230" i="77"/>
  <c r="J230" i="77"/>
  <c r="G230" i="77"/>
  <c r="E230" i="77"/>
  <c r="R229" i="77"/>
  <c r="P229" i="77"/>
  <c r="M229" i="77"/>
  <c r="J229" i="77"/>
  <c r="G229" i="77"/>
  <c r="E229" i="77"/>
  <c r="R228" i="77"/>
  <c r="P228" i="77"/>
  <c r="M228" i="77"/>
  <c r="J228" i="77"/>
  <c r="G228" i="77"/>
  <c r="E228" i="77"/>
  <c r="R227" i="77"/>
  <c r="P227" i="77"/>
  <c r="M227" i="77"/>
  <c r="J227" i="77"/>
  <c r="G227" i="77"/>
  <c r="E227" i="77"/>
  <c r="R226" i="77"/>
  <c r="P226" i="77"/>
  <c r="M226" i="77"/>
  <c r="J226" i="77"/>
  <c r="G226" i="77"/>
  <c r="E226" i="77"/>
  <c r="R225" i="77"/>
  <c r="P225" i="77"/>
  <c r="M225" i="77"/>
  <c r="J225" i="77"/>
  <c r="G225" i="77"/>
  <c r="E225" i="77"/>
  <c r="R224" i="77"/>
  <c r="P224" i="77"/>
  <c r="M224" i="77"/>
  <c r="J224" i="77"/>
  <c r="G224" i="77"/>
  <c r="E224" i="77"/>
  <c r="R223" i="77"/>
  <c r="P223" i="77"/>
  <c r="M223" i="77"/>
  <c r="J223" i="77"/>
  <c r="G223" i="77"/>
  <c r="E223" i="77"/>
  <c r="R222" i="77"/>
  <c r="P222" i="77"/>
  <c r="M222" i="77"/>
  <c r="J222" i="77"/>
  <c r="G222" i="77"/>
  <c r="E222" i="77"/>
  <c r="R221" i="77"/>
  <c r="P221" i="77"/>
  <c r="M221" i="77"/>
  <c r="J221" i="77"/>
  <c r="G221" i="77"/>
  <c r="E221" i="77"/>
  <c r="R220" i="77"/>
  <c r="P220" i="77"/>
  <c r="M220" i="77"/>
  <c r="J220" i="77"/>
  <c r="G220" i="77"/>
  <c r="E220" i="77"/>
  <c r="R219" i="77"/>
  <c r="P219" i="77"/>
  <c r="M219" i="77"/>
  <c r="J219" i="77"/>
  <c r="G219" i="77"/>
  <c r="E219" i="77"/>
  <c r="R218" i="77"/>
  <c r="P218" i="77"/>
  <c r="M218" i="77"/>
  <c r="J218" i="77"/>
  <c r="G218" i="77"/>
  <c r="E218" i="77"/>
  <c r="R217" i="77"/>
  <c r="P217" i="77"/>
  <c r="M217" i="77"/>
  <c r="J217" i="77"/>
  <c r="G217" i="77"/>
  <c r="E217" i="77"/>
  <c r="R216" i="77"/>
  <c r="P216" i="77"/>
  <c r="M216" i="77"/>
  <c r="J216" i="77"/>
  <c r="G216" i="77"/>
  <c r="E216" i="77"/>
  <c r="R215" i="77"/>
  <c r="P215" i="77"/>
  <c r="M215" i="77"/>
  <c r="J215" i="77"/>
  <c r="G215" i="77"/>
  <c r="E215" i="77"/>
  <c r="R214" i="77"/>
  <c r="P214" i="77"/>
  <c r="M214" i="77"/>
  <c r="J214" i="77"/>
  <c r="G214" i="77"/>
  <c r="E214" i="77"/>
  <c r="R213" i="77"/>
  <c r="P213" i="77"/>
  <c r="M213" i="77"/>
  <c r="J213" i="77"/>
  <c r="G213" i="77"/>
  <c r="E213" i="77"/>
  <c r="R212" i="77"/>
  <c r="P212" i="77"/>
  <c r="M212" i="77"/>
  <c r="J212" i="77"/>
  <c r="G212" i="77"/>
  <c r="E212" i="77"/>
  <c r="R211" i="77"/>
  <c r="P211" i="77"/>
  <c r="M211" i="77"/>
  <c r="J211" i="77"/>
  <c r="G211" i="77"/>
  <c r="E211" i="77"/>
  <c r="R210" i="77"/>
  <c r="P210" i="77"/>
  <c r="M210" i="77"/>
  <c r="J210" i="77"/>
  <c r="G210" i="77"/>
  <c r="E210" i="77"/>
  <c r="R209" i="77"/>
  <c r="P209" i="77"/>
  <c r="M209" i="77"/>
  <c r="J209" i="77"/>
  <c r="G209" i="77"/>
  <c r="E209" i="77"/>
  <c r="R208" i="77"/>
  <c r="P208" i="77"/>
  <c r="M208" i="77"/>
  <c r="J208" i="77"/>
  <c r="G208" i="77"/>
  <c r="E208" i="77"/>
  <c r="R207" i="77"/>
  <c r="M207" i="77"/>
  <c r="P207" i="77" s="1"/>
  <c r="J207" i="77"/>
  <c r="G207" i="77"/>
  <c r="E207" i="77"/>
  <c r="R206" i="77"/>
  <c r="P206" i="77"/>
  <c r="M206" i="77"/>
  <c r="J206" i="77"/>
  <c r="G206" i="77"/>
  <c r="E206" i="77"/>
  <c r="R205" i="77"/>
  <c r="P205" i="77"/>
  <c r="M205" i="77"/>
  <c r="J205" i="77"/>
  <c r="G205" i="77"/>
  <c r="E205" i="77"/>
  <c r="R204" i="77"/>
  <c r="P204" i="77"/>
  <c r="M204" i="77"/>
  <c r="J204" i="77"/>
  <c r="G204" i="77"/>
  <c r="E204" i="77"/>
  <c r="R203" i="77"/>
  <c r="M203" i="77"/>
  <c r="P203" i="77" s="1"/>
  <c r="J203" i="77"/>
  <c r="G203" i="77"/>
  <c r="E203" i="77"/>
  <c r="R202" i="77"/>
  <c r="P202" i="77"/>
  <c r="M202" i="77"/>
  <c r="J202" i="77"/>
  <c r="G202" i="77"/>
  <c r="E202" i="77"/>
  <c r="R201" i="77"/>
  <c r="P201" i="77"/>
  <c r="M201" i="77"/>
  <c r="J201" i="77"/>
  <c r="G201" i="77"/>
  <c r="E201" i="77"/>
  <c r="R200" i="77"/>
  <c r="P200" i="77"/>
  <c r="M200" i="77"/>
  <c r="J200" i="77"/>
  <c r="G200" i="77"/>
  <c r="E200" i="77"/>
  <c r="R199" i="77"/>
  <c r="P199" i="77"/>
  <c r="M199" i="77"/>
  <c r="J199" i="77"/>
  <c r="G199" i="77"/>
  <c r="E199" i="77"/>
  <c r="R198" i="77"/>
  <c r="P198" i="77"/>
  <c r="M198" i="77"/>
  <c r="J198" i="77"/>
  <c r="G198" i="77"/>
  <c r="E198" i="77"/>
  <c r="R197" i="77"/>
  <c r="P197" i="77"/>
  <c r="M197" i="77"/>
  <c r="J197" i="77"/>
  <c r="G197" i="77"/>
  <c r="E197" i="77"/>
  <c r="R196" i="77"/>
  <c r="P196" i="77"/>
  <c r="M196" i="77"/>
  <c r="J196" i="77"/>
  <c r="G196" i="77"/>
  <c r="E196" i="77"/>
  <c r="R195" i="77"/>
  <c r="P195" i="77"/>
  <c r="M195" i="77"/>
  <c r="J195" i="77"/>
  <c r="G195" i="77"/>
  <c r="E195" i="77"/>
  <c r="R194" i="77"/>
  <c r="P194" i="77"/>
  <c r="M194" i="77"/>
  <c r="J194" i="77"/>
  <c r="G194" i="77"/>
  <c r="E194" i="77"/>
  <c r="R193" i="77"/>
  <c r="P193" i="77"/>
  <c r="M193" i="77"/>
  <c r="J193" i="77"/>
  <c r="G193" i="77"/>
  <c r="E193" i="77"/>
  <c r="R192" i="77"/>
  <c r="P192" i="77"/>
  <c r="M192" i="77"/>
  <c r="J192" i="77"/>
  <c r="G192" i="77"/>
  <c r="E192" i="77"/>
  <c r="R191" i="77"/>
  <c r="P191" i="77"/>
  <c r="M191" i="77"/>
  <c r="J191" i="77"/>
  <c r="G191" i="77"/>
  <c r="E191" i="77"/>
  <c r="R190" i="77"/>
  <c r="P190" i="77"/>
  <c r="M190" i="77"/>
  <c r="J190" i="77"/>
  <c r="G190" i="77"/>
  <c r="E190" i="77"/>
  <c r="R189" i="77"/>
  <c r="P189" i="77"/>
  <c r="M189" i="77"/>
  <c r="J189" i="77"/>
  <c r="G189" i="77"/>
  <c r="E189" i="77"/>
  <c r="R188" i="77"/>
  <c r="P188" i="77"/>
  <c r="M188" i="77"/>
  <c r="J188" i="77"/>
  <c r="G188" i="77"/>
  <c r="E188" i="77"/>
  <c r="R187" i="77"/>
  <c r="P187" i="77"/>
  <c r="M187" i="77"/>
  <c r="J187" i="77"/>
  <c r="G187" i="77"/>
  <c r="E187" i="77"/>
  <c r="R186" i="77"/>
  <c r="P186" i="77"/>
  <c r="M186" i="77"/>
  <c r="J186" i="77"/>
  <c r="G186" i="77"/>
  <c r="E186" i="77"/>
  <c r="R185" i="77"/>
  <c r="P185" i="77"/>
  <c r="M185" i="77"/>
  <c r="J185" i="77"/>
  <c r="G185" i="77"/>
  <c r="E185" i="77"/>
  <c r="R184" i="77"/>
  <c r="P184" i="77"/>
  <c r="M184" i="77"/>
  <c r="J184" i="77"/>
  <c r="G184" i="77"/>
  <c r="E184" i="77"/>
  <c r="R183" i="77"/>
  <c r="P183" i="77"/>
  <c r="M183" i="77"/>
  <c r="J183" i="77"/>
  <c r="G183" i="77"/>
  <c r="E183" i="77"/>
  <c r="R182" i="77"/>
  <c r="P182" i="77"/>
  <c r="M182" i="77"/>
  <c r="J182" i="77"/>
  <c r="G182" i="77"/>
  <c r="E182" i="77"/>
  <c r="R181" i="77"/>
  <c r="P181" i="77"/>
  <c r="M181" i="77"/>
  <c r="J181" i="77"/>
  <c r="G181" i="77"/>
  <c r="E181" i="77"/>
  <c r="R180" i="77"/>
  <c r="P180" i="77"/>
  <c r="M180" i="77"/>
  <c r="J180" i="77"/>
  <c r="G180" i="77"/>
  <c r="E180" i="77"/>
  <c r="R179" i="77"/>
  <c r="P179" i="77"/>
  <c r="M179" i="77"/>
  <c r="J179" i="77"/>
  <c r="G179" i="77"/>
  <c r="E179" i="77"/>
  <c r="R178" i="77"/>
  <c r="P178" i="77"/>
  <c r="M178" i="77"/>
  <c r="J178" i="77"/>
  <c r="G178" i="77"/>
  <c r="E178" i="77"/>
  <c r="R177" i="77"/>
  <c r="P177" i="77"/>
  <c r="M177" i="77"/>
  <c r="J177" i="77"/>
  <c r="G177" i="77"/>
  <c r="E177" i="77"/>
  <c r="R176" i="77"/>
  <c r="P176" i="77"/>
  <c r="M176" i="77"/>
  <c r="J176" i="77"/>
  <c r="G176" i="77"/>
  <c r="E176" i="77"/>
  <c r="R175" i="77"/>
  <c r="P175" i="77"/>
  <c r="M175" i="77"/>
  <c r="J175" i="77"/>
  <c r="G175" i="77"/>
  <c r="E175" i="77"/>
  <c r="R174" i="77"/>
  <c r="P174" i="77"/>
  <c r="M174" i="77"/>
  <c r="J174" i="77"/>
  <c r="G174" i="77"/>
  <c r="E174" i="77"/>
  <c r="R173" i="77"/>
  <c r="P173" i="77"/>
  <c r="M173" i="77"/>
  <c r="J173" i="77"/>
  <c r="G173" i="77"/>
  <c r="E173" i="77"/>
  <c r="R172" i="77"/>
  <c r="P172" i="77"/>
  <c r="M172" i="77"/>
  <c r="J172" i="77"/>
  <c r="G172" i="77"/>
  <c r="E172" i="77"/>
  <c r="R171" i="77"/>
  <c r="P171" i="77"/>
  <c r="M171" i="77"/>
  <c r="J171" i="77"/>
  <c r="G171" i="77"/>
  <c r="E171" i="77"/>
  <c r="P170" i="77"/>
  <c r="M170" i="77"/>
  <c r="J170" i="77"/>
  <c r="G170" i="77"/>
  <c r="E170" i="77"/>
  <c r="R169" i="77"/>
  <c r="P169" i="77"/>
  <c r="M169" i="77"/>
  <c r="J169" i="77"/>
  <c r="G169" i="77"/>
  <c r="E169" i="77"/>
  <c r="R168" i="77"/>
  <c r="P168" i="77"/>
  <c r="M168" i="77"/>
  <c r="J168" i="77"/>
  <c r="G168" i="77"/>
  <c r="E168" i="77"/>
  <c r="R167" i="77"/>
  <c r="P167" i="77"/>
  <c r="M167" i="77"/>
  <c r="J167" i="77"/>
  <c r="G167" i="77"/>
  <c r="E167" i="77"/>
  <c r="R166" i="77"/>
  <c r="P166" i="77"/>
  <c r="M166" i="77"/>
  <c r="J166" i="77"/>
  <c r="G166" i="77"/>
  <c r="E166" i="77"/>
  <c r="R165" i="77"/>
  <c r="P165" i="77"/>
  <c r="M165" i="77"/>
  <c r="J165" i="77"/>
  <c r="G165" i="77"/>
  <c r="E165" i="77"/>
  <c r="R164" i="77"/>
  <c r="P164" i="77"/>
  <c r="M164" i="77"/>
  <c r="J164" i="77"/>
  <c r="G164" i="77"/>
  <c r="E164" i="77"/>
  <c r="R163" i="77"/>
  <c r="P163" i="77"/>
  <c r="M163" i="77"/>
  <c r="J163" i="77"/>
  <c r="G163" i="77"/>
  <c r="E163" i="77"/>
  <c r="R162" i="77"/>
  <c r="P162" i="77"/>
  <c r="M162" i="77"/>
  <c r="J162" i="77"/>
  <c r="G162" i="77"/>
  <c r="E162" i="77"/>
  <c r="R161" i="77"/>
  <c r="P161" i="77"/>
  <c r="M161" i="77"/>
  <c r="J161" i="77"/>
  <c r="G161" i="77"/>
  <c r="E161" i="77"/>
  <c r="R160" i="77"/>
  <c r="P160" i="77"/>
  <c r="M160" i="77"/>
  <c r="J160" i="77"/>
  <c r="G160" i="77"/>
  <c r="E160" i="77"/>
  <c r="R159" i="77"/>
  <c r="P159" i="77"/>
  <c r="M159" i="77"/>
  <c r="J159" i="77"/>
  <c r="G159" i="77"/>
  <c r="E159" i="77"/>
  <c r="R158" i="77"/>
  <c r="P158" i="77"/>
  <c r="M158" i="77"/>
  <c r="J158" i="77"/>
  <c r="G158" i="77"/>
  <c r="E158" i="77"/>
  <c r="R157" i="77"/>
  <c r="P157" i="77"/>
  <c r="M157" i="77"/>
  <c r="J157" i="77"/>
  <c r="G157" i="77"/>
  <c r="E157" i="77"/>
  <c r="R156" i="77"/>
  <c r="P156" i="77"/>
  <c r="M156" i="77"/>
  <c r="J156" i="77"/>
  <c r="G156" i="77"/>
  <c r="E156" i="77"/>
  <c r="R155" i="77"/>
  <c r="P155" i="77"/>
  <c r="M155" i="77"/>
  <c r="J155" i="77"/>
  <c r="G155" i="77"/>
  <c r="E155" i="77"/>
  <c r="R154" i="77"/>
  <c r="P154" i="77"/>
  <c r="M154" i="77"/>
  <c r="J154" i="77"/>
  <c r="G154" i="77"/>
  <c r="E154" i="77"/>
  <c r="R153" i="77"/>
  <c r="P153" i="77"/>
  <c r="M153" i="77"/>
  <c r="J153" i="77"/>
  <c r="G153" i="77"/>
  <c r="E153" i="77"/>
  <c r="R152" i="77"/>
  <c r="P152" i="77"/>
  <c r="M152" i="77"/>
  <c r="J152" i="77"/>
  <c r="G152" i="77"/>
  <c r="E152" i="77"/>
  <c r="R151" i="77"/>
  <c r="P151" i="77"/>
  <c r="M151" i="77"/>
  <c r="J151" i="77"/>
  <c r="G151" i="77"/>
  <c r="E151" i="77"/>
  <c r="R150" i="77"/>
  <c r="P150" i="77"/>
  <c r="M150" i="77"/>
  <c r="J150" i="77"/>
  <c r="G150" i="77"/>
  <c r="E150" i="77"/>
  <c r="R149" i="77"/>
  <c r="P149" i="77"/>
  <c r="M149" i="77"/>
  <c r="J149" i="77"/>
  <c r="G149" i="77"/>
  <c r="E149" i="77"/>
  <c r="R148" i="77"/>
  <c r="P148" i="77"/>
  <c r="M148" i="77"/>
  <c r="J148" i="77"/>
  <c r="G148" i="77"/>
  <c r="E148" i="77"/>
  <c r="R147" i="77"/>
  <c r="P147" i="77"/>
  <c r="M147" i="77"/>
  <c r="J147" i="77"/>
  <c r="G147" i="77"/>
  <c r="E147" i="77"/>
  <c r="R146" i="77"/>
  <c r="P146" i="77"/>
  <c r="M146" i="77"/>
  <c r="J146" i="77"/>
  <c r="G146" i="77"/>
  <c r="E146" i="77"/>
  <c r="R145" i="77"/>
  <c r="P145" i="77"/>
  <c r="M145" i="77"/>
  <c r="J145" i="77"/>
  <c r="G145" i="77"/>
  <c r="E145" i="77"/>
  <c r="R144" i="77"/>
  <c r="P144" i="77"/>
  <c r="M144" i="77"/>
  <c r="J144" i="77"/>
  <c r="G144" i="77"/>
  <c r="E144" i="77"/>
  <c r="R143" i="77"/>
  <c r="P143" i="77"/>
  <c r="M143" i="77"/>
  <c r="J143" i="77"/>
  <c r="G143" i="77"/>
  <c r="E143" i="77"/>
  <c r="R142" i="77"/>
  <c r="P142" i="77"/>
  <c r="M142" i="77"/>
  <c r="J142" i="77"/>
  <c r="G142" i="77"/>
  <c r="E142" i="77"/>
  <c r="R141" i="77"/>
  <c r="P141" i="77"/>
  <c r="M141" i="77"/>
  <c r="J141" i="77"/>
  <c r="G141" i="77"/>
  <c r="E141" i="77"/>
  <c r="R140" i="77"/>
  <c r="P140" i="77"/>
  <c r="M140" i="77"/>
  <c r="J140" i="77"/>
  <c r="G140" i="77"/>
  <c r="E140" i="77"/>
  <c r="R139" i="77"/>
  <c r="P139" i="77"/>
  <c r="M139" i="77"/>
  <c r="J139" i="77"/>
  <c r="G139" i="77"/>
  <c r="E139" i="77"/>
  <c r="R138" i="77"/>
  <c r="P138" i="77"/>
  <c r="M138" i="77"/>
  <c r="J138" i="77"/>
  <c r="G138" i="77"/>
  <c r="E138" i="77"/>
  <c r="R137" i="77"/>
  <c r="P137" i="77"/>
  <c r="M137" i="77"/>
  <c r="J137" i="77"/>
  <c r="G137" i="77"/>
  <c r="E137" i="77"/>
  <c r="R136" i="77"/>
  <c r="P136" i="77"/>
  <c r="M136" i="77"/>
  <c r="J136" i="77"/>
  <c r="G136" i="77"/>
  <c r="E136" i="77"/>
  <c r="R135" i="77"/>
  <c r="P135" i="77"/>
  <c r="M135" i="77"/>
  <c r="J135" i="77"/>
  <c r="G135" i="77"/>
  <c r="E135" i="77"/>
  <c r="R134" i="77"/>
  <c r="P134" i="77"/>
  <c r="M134" i="77"/>
  <c r="J134" i="77"/>
  <c r="G134" i="77"/>
  <c r="E134" i="77"/>
  <c r="R133" i="77"/>
  <c r="P133" i="77"/>
  <c r="M133" i="77"/>
  <c r="J133" i="77"/>
  <c r="G133" i="77"/>
  <c r="E133" i="77"/>
  <c r="R132" i="77"/>
  <c r="P132" i="77"/>
  <c r="M132" i="77"/>
  <c r="J132" i="77"/>
  <c r="G132" i="77"/>
  <c r="E132" i="77"/>
  <c r="R131" i="77"/>
  <c r="P131" i="77"/>
  <c r="M131" i="77"/>
  <c r="J131" i="77"/>
  <c r="G131" i="77"/>
  <c r="E131" i="77"/>
  <c r="R130" i="77"/>
  <c r="P130" i="77"/>
  <c r="M130" i="77"/>
  <c r="J130" i="77"/>
  <c r="G130" i="77"/>
  <c r="E130" i="77"/>
  <c r="R129" i="77"/>
  <c r="P129" i="77"/>
  <c r="M129" i="77"/>
  <c r="J129" i="77"/>
  <c r="G129" i="77"/>
  <c r="E129" i="77"/>
  <c r="R128" i="77"/>
  <c r="P128" i="77"/>
  <c r="M128" i="77"/>
  <c r="J128" i="77"/>
  <c r="G128" i="77"/>
  <c r="E128" i="77"/>
  <c r="R127" i="77"/>
  <c r="P127" i="77"/>
  <c r="M127" i="77"/>
  <c r="J127" i="77"/>
  <c r="G127" i="77"/>
  <c r="E127" i="77"/>
  <c r="R126" i="77"/>
  <c r="P126" i="77"/>
  <c r="M126" i="77"/>
  <c r="J126" i="77"/>
  <c r="G126" i="77"/>
  <c r="E126" i="77"/>
  <c r="R125" i="77"/>
  <c r="P125" i="77"/>
  <c r="M125" i="77"/>
  <c r="J125" i="77"/>
  <c r="G125" i="77"/>
  <c r="E125" i="77"/>
  <c r="R124" i="77"/>
  <c r="P124" i="77"/>
  <c r="M124" i="77"/>
  <c r="J124" i="77"/>
  <c r="G124" i="77"/>
  <c r="E124" i="77"/>
  <c r="R123" i="77"/>
  <c r="P123" i="77"/>
  <c r="M123" i="77"/>
  <c r="J123" i="77"/>
  <c r="G123" i="77"/>
  <c r="E123" i="77"/>
  <c r="P122" i="77"/>
  <c r="M122" i="77"/>
  <c r="J122" i="77"/>
  <c r="G122" i="77"/>
  <c r="E122" i="77"/>
  <c r="R121" i="77"/>
  <c r="P121" i="77"/>
  <c r="M121" i="77"/>
  <c r="J121" i="77"/>
  <c r="G121" i="77"/>
  <c r="E121" i="77"/>
  <c r="R120" i="77"/>
  <c r="P120" i="77"/>
  <c r="M120" i="77"/>
  <c r="J120" i="77"/>
  <c r="G120" i="77"/>
  <c r="E120" i="77"/>
  <c r="R119" i="77"/>
  <c r="P119" i="77"/>
  <c r="M119" i="77"/>
  <c r="J119" i="77"/>
  <c r="G119" i="77"/>
  <c r="E119" i="77"/>
  <c r="R118" i="77"/>
  <c r="P118" i="77"/>
  <c r="M118" i="77"/>
  <c r="J118" i="77"/>
  <c r="G118" i="77"/>
  <c r="E118" i="77"/>
  <c r="R117" i="77"/>
  <c r="P117" i="77"/>
  <c r="M117" i="77"/>
  <c r="J117" i="77"/>
  <c r="G117" i="77"/>
  <c r="E117" i="77"/>
  <c r="R116" i="77"/>
  <c r="P116" i="77"/>
  <c r="M116" i="77"/>
  <c r="J116" i="77"/>
  <c r="G116" i="77"/>
  <c r="E116" i="77"/>
  <c r="R115" i="77"/>
  <c r="P115" i="77"/>
  <c r="M115" i="77"/>
  <c r="J115" i="77"/>
  <c r="G115" i="77"/>
  <c r="E115" i="77"/>
  <c r="R114" i="77"/>
  <c r="P114" i="77"/>
  <c r="M114" i="77"/>
  <c r="J114" i="77"/>
  <c r="G114" i="77"/>
  <c r="E114" i="77"/>
  <c r="R113" i="77"/>
  <c r="P113" i="77"/>
  <c r="M113" i="77"/>
  <c r="J113" i="77"/>
  <c r="G113" i="77"/>
  <c r="E113" i="77"/>
  <c r="R112" i="77"/>
  <c r="P112" i="77"/>
  <c r="M112" i="77"/>
  <c r="J112" i="77"/>
  <c r="G112" i="77"/>
  <c r="E112" i="77"/>
  <c r="R111" i="77"/>
  <c r="P111" i="77"/>
  <c r="M111" i="77"/>
  <c r="J111" i="77"/>
  <c r="G111" i="77"/>
  <c r="E111" i="77"/>
  <c r="R110" i="77"/>
  <c r="P110" i="77"/>
  <c r="M110" i="77"/>
  <c r="J110" i="77"/>
  <c r="G110" i="77"/>
  <c r="E110" i="77"/>
  <c r="R109" i="77"/>
  <c r="P109" i="77"/>
  <c r="M109" i="77"/>
  <c r="J109" i="77"/>
  <c r="G109" i="77"/>
  <c r="E109" i="77"/>
  <c r="R108" i="77"/>
  <c r="P108" i="77"/>
  <c r="M108" i="77"/>
  <c r="J108" i="77"/>
  <c r="G108" i="77"/>
  <c r="E108" i="77"/>
  <c r="P107" i="77"/>
  <c r="M107" i="77"/>
  <c r="J107" i="77"/>
  <c r="G107" i="77"/>
  <c r="E107" i="77"/>
  <c r="R106" i="77"/>
  <c r="P106" i="77"/>
  <c r="M106" i="77"/>
  <c r="J106" i="77"/>
  <c r="G106" i="77"/>
  <c r="E106" i="77"/>
  <c r="R105" i="77"/>
  <c r="P105" i="77"/>
  <c r="M105" i="77"/>
  <c r="J105" i="77"/>
  <c r="G105" i="77"/>
  <c r="E105" i="77"/>
  <c r="R104" i="77"/>
  <c r="P104" i="77"/>
  <c r="M104" i="77"/>
  <c r="J104" i="77"/>
  <c r="G104" i="77"/>
  <c r="E104" i="77"/>
  <c r="R103" i="77"/>
  <c r="P103" i="77"/>
  <c r="M103" i="77"/>
  <c r="J103" i="77"/>
  <c r="G103" i="77"/>
  <c r="E103" i="77"/>
  <c r="P102" i="77"/>
  <c r="M102" i="77"/>
  <c r="J102" i="77"/>
  <c r="G102" i="77"/>
  <c r="E102" i="77"/>
  <c r="R101" i="77"/>
  <c r="P101" i="77"/>
  <c r="M101" i="77"/>
  <c r="J101" i="77"/>
  <c r="G101" i="77"/>
  <c r="E101" i="77"/>
  <c r="R100" i="77"/>
  <c r="P100" i="77"/>
  <c r="M100" i="77"/>
  <c r="J100" i="77"/>
  <c r="G100" i="77"/>
  <c r="E100" i="77"/>
  <c r="R99" i="77"/>
  <c r="P99" i="77"/>
  <c r="M99" i="77"/>
  <c r="J99" i="77"/>
  <c r="G99" i="77"/>
  <c r="E99" i="77"/>
  <c r="R98" i="77"/>
  <c r="P98" i="77"/>
  <c r="M98" i="77"/>
  <c r="J98" i="77"/>
  <c r="G98" i="77"/>
  <c r="E98" i="77"/>
  <c r="R97" i="77"/>
  <c r="P97" i="77"/>
  <c r="M97" i="77"/>
  <c r="J97" i="77"/>
  <c r="G97" i="77"/>
  <c r="E97" i="77"/>
  <c r="R96" i="77"/>
  <c r="P96" i="77"/>
  <c r="M96" i="77"/>
  <c r="J96" i="77"/>
  <c r="G96" i="77"/>
  <c r="E96" i="77"/>
  <c r="R95" i="77"/>
  <c r="P95" i="77"/>
  <c r="M95" i="77"/>
  <c r="J95" i="77"/>
  <c r="G95" i="77"/>
  <c r="E95" i="77"/>
  <c r="R94" i="77"/>
  <c r="P94" i="77"/>
  <c r="M94" i="77"/>
  <c r="J94" i="77"/>
  <c r="G94" i="77"/>
  <c r="E94" i="77"/>
  <c r="R93" i="77"/>
  <c r="P93" i="77"/>
  <c r="M93" i="77"/>
  <c r="J93" i="77"/>
  <c r="G93" i="77"/>
  <c r="E93" i="77"/>
  <c r="R92" i="77"/>
  <c r="P92" i="77"/>
  <c r="M92" i="77"/>
  <c r="J92" i="77"/>
  <c r="G92" i="77"/>
  <c r="E92" i="77"/>
  <c r="J91" i="77"/>
  <c r="G91" i="77"/>
  <c r="E91" i="77"/>
  <c r="R90" i="77"/>
  <c r="P90" i="77"/>
  <c r="M90" i="77"/>
  <c r="J90" i="77"/>
  <c r="G90" i="77"/>
  <c r="E90" i="77"/>
  <c r="R89" i="77"/>
  <c r="P89" i="77"/>
  <c r="M89" i="77"/>
  <c r="J89" i="77"/>
  <c r="G89" i="77"/>
  <c r="E89" i="77"/>
  <c r="R88" i="77"/>
  <c r="P88" i="77"/>
  <c r="M88" i="77"/>
  <c r="J88" i="77"/>
  <c r="G88" i="77"/>
  <c r="E88" i="77"/>
  <c r="R87" i="77"/>
  <c r="P87" i="77"/>
  <c r="M87" i="77"/>
  <c r="J87" i="77"/>
  <c r="G87" i="77"/>
  <c r="E87" i="77"/>
  <c r="R86" i="77"/>
  <c r="P86" i="77"/>
  <c r="M86" i="77"/>
  <c r="J86" i="77"/>
  <c r="G86" i="77"/>
  <c r="E86" i="77"/>
  <c r="R85" i="77"/>
  <c r="P85" i="77"/>
  <c r="M85" i="77"/>
  <c r="J85" i="77"/>
  <c r="G85" i="77"/>
  <c r="E85" i="77"/>
  <c r="R84" i="77"/>
  <c r="P84" i="77"/>
  <c r="M84" i="77"/>
  <c r="J84" i="77"/>
  <c r="G84" i="77"/>
  <c r="E84" i="77"/>
  <c r="R83" i="77"/>
  <c r="P83" i="77"/>
  <c r="M83" i="77"/>
  <c r="J83" i="77"/>
  <c r="G83" i="77"/>
  <c r="E83" i="77"/>
  <c r="R82" i="77"/>
  <c r="P82" i="77"/>
  <c r="M82" i="77"/>
  <c r="J82" i="77"/>
  <c r="G82" i="77"/>
  <c r="E82" i="77"/>
  <c r="R81" i="77"/>
  <c r="P81" i="77"/>
  <c r="M81" i="77"/>
  <c r="J81" i="77"/>
  <c r="G81" i="77"/>
  <c r="E81" i="77"/>
  <c r="R80" i="77"/>
  <c r="P80" i="77"/>
  <c r="M80" i="77"/>
  <c r="J80" i="77"/>
  <c r="G80" i="77"/>
  <c r="E80" i="77"/>
  <c r="R79" i="77"/>
  <c r="P79" i="77"/>
  <c r="M79" i="77"/>
  <c r="J79" i="77"/>
  <c r="G79" i="77"/>
  <c r="E79" i="77"/>
  <c r="R78" i="77"/>
  <c r="P78" i="77"/>
  <c r="M78" i="77"/>
  <c r="J78" i="77"/>
  <c r="G78" i="77"/>
  <c r="E78" i="77"/>
  <c r="R77" i="77"/>
  <c r="P77" i="77"/>
  <c r="M77" i="77"/>
  <c r="J77" i="77"/>
  <c r="G77" i="77"/>
  <c r="E77" i="77"/>
  <c r="R76" i="77"/>
  <c r="P76" i="77"/>
  <c r="M76" i="77"/>
  <c r="J76" i="77"/>
  <c r="G76" i="77"/>
  <c r="E76" i="77"/>
  <c r="P75" i="77"/>
  <c r="M75" i="77"/>
  <c r="J75" i="77"/>
  <c r="G75" i="77"/>
  <c r="E75" i="77"/>
  <c r="R74" i="77"/>
  <c r="P74" i="77"/>
  <c r="M74" i="77"/>
  <c r="J74" i="77"/>
  <c r="G74" i="77"/>
  <c r="E74" i="77"/>
  <c r="R73" i="77"/>
  <c r="P73" i="77"/>
  <c r="M73" i="77"/>
  <c r="J73" i="77"/>
  <c r="G73" i="77"/>
  <c r="E73" i="77"/>
  <c r="R72" i="77"/>
  <c r="P72" i="77"/>
  <c r="M72" i="77"/>
  <c r="J72" i="77"/>
  <c r="G72" i="77"/>
  <c r="E72" i="77"/>
  <c r="R71" i="77"/>
  <c r="P71" i="77"/>
  <c r="M71" i="77"/>
  <c r="J71" i="77"/>
  <c r="G71" i="77"/>
  <c r="E71" i="77"/>
  <c r="R70" i="77"/>
  <c r="P70" i="77"/>
  <c r="M70" i="77"/>
  <c r="J70" i="77"/>
  <c r="G70" i="77"/>
  <c r="E70" i="77"/>
  <c r="R69" i="77"/>
  <c r="P69" i="77"/>
  <c r="M69" i="77"/>
  <c r="J69" i="77"/>
  <c r="G69" i="77"/>
  <c r="E69" i="77"/>
  <c r="R68" i="77"/>
  <c r="P68" i="77"/>
  <c r="M68" i="77"/>
  <c r="J68" i="77"/>
  <c r="G68" i="77"/>
  <c r="E68" i="77"/>
  <c r="R67" i="77"/>
  <c r="P67" i="77"/>
  <c r="M67" i="77"/>
  <c r="J67" i="77"/>
  <c r="G67" i="77"/>
  <c r="E67" i="77"/>
  <c r="R66" i="77"/>
  <c r="P66" i="77"/>
  <c r="M66" i="77"/>
  <c r="J66" i="77"/>
  <c r="G66" i="77"/>
  <c r="E66" i="77"/>
  <c r="R65" i="77"/>
  <c r="P65" i="77"/>
  <c r="M65" i="77"/>
  <c r="J65" i="77"/>
  <c r="G65" i="77"/>
  <c r="E65" i="77"/>
  <c r="R64" i="77"/>
  <c r="P64" i="77"/>
  <c r="M64" i="77"/>
  <c r="J64" i="77"/>
  <c r="G64" i="77"/>
  <c r="E64" i="77"/>
  <c r="R63" i="77"/>
  <c r="P63" i="77"/>
  <c r="M63" i="77"/>
  <c r="J63" i="77"/>
  <c r="G63" i="77"/>
  <c r="E63" i="77"/>
  <c r="R62" i="77"/>
  <c r="P62" i="77"/>
  <c r="M62" i="77"/>
  <c r="J62" i="77"/>
  <c r="G62" i="77"/>
  <c r="E62" i="77"/>
  <c r="R61" i="77"/>
  <c r="P61" i="77"/>
  <c r="M61" i="77"/>
  <c r="J61" i="77"/>
  <c r="G61" i="77"/>
  <c r="E61" i="77"/>
  <c r="R60" i="77"/>
  <c r="P60" i="77"/>
  <c r="M60" i="77"/>
  <c r="J60" i="77"/>
  <c r="G60" i="77"/>
  <c r="E60" i="77"/>
  <c r="R59" i="77"/>
  <c r="P59" i="77"/>
  <c r="M59" i="77"/>
  <c r="J59" i="77"/>
  <c r="G59" i="77"/>
  <c r="E59" i="77"/>
  <c r="R58" i="77"/>
  <c r="P58" i="77"/>
  <c r="M58" i="77"/>
  <c r="J58" i="77"/>
  <c r="G58" i="77"/>
  <c r="E58" i="77"/>
  <c r="R57" i="77"/>
  <c r="P57" i="77"/>
  <c r="M57" i="77"/>
  <c r="J57" i="77"/>
  <c r="G57" i="77"/>
  <c r="E57" i="77"/>
  <c r="R56" i="77"/>
  <c r="P56" i="77"/>
  <c r="M56" i="77"/>
  <c r="J56" i="77"/>
  <c r="G56" i="77"/>
  <c r="E56" i="77"/>
  <c r="R55" i="77"/>
  <c r="P55" i="77"/>
  <c r="M55" i="77"/>
  <c r="J55" i="77"/>
  <c r="G55" i="77"/>
  <c r="E55" i="77"/>
  <c r="R54" i="77"/>
  <c r="P54" i="77"/>
  <c r="M54" i="77"/>
  <c r="J54" i="77"/>
  <c r="G54" i="77"/>
  <c r="E54" i="77"/>
  <c r="R53" i="77"/>
  <c r="P53" i="77"/>
  <c r="M53" i="77"/>
  <c r="J53" i="77"/>
  <c r="G53" i="77"/>
  <c r="E53" i="77"/>
  <c r="R52" i="77"/>
  <c r="P52" i="77"/>
  <c r="M52" i="77"/>
  <c r="J52" i="77"/>
  <c r="G52" i="77"/>
  <c r="E52" i="77"/>
  <c r="R51" i="77"/>
  <c r="P51" i="77"/>
  <c r="M51" i="77"/>
  <c r="J51" i="77"/>
  <c r="G51" i="77"/>
  <c r="E51" i="77"/>
  <c r="R50" i="77"/>
  <c r="P50" i="77"/>
  <c r="M50" i="77"/>
  <c r="J50" i="77"/>
  <c r="G50" i="77"/>
  <c r="E50" i="77"/>
  <c r="R49" i="77"/>
  <c r="P49" i="77"/>
  <c r="M49" i="77"/>
  <c r="J49" i="77"/>
  <c r="G49" i="77"/>
  <c r="E49" i="77"/>
  <c r="R48" i="77"/>
  <c r="P48" i="77"/>
  <c r="M48" i="77"/>
  <c r="J48" i="77"/>
  <c r="G48" i="77"/>
  <c r="E48" i="77"/>
  <c r="R47" i="77"/>
  <c r="P47" i="77"/>
  <c r="M47" i="77"/>
  <c r="J47" i="77"/>
  <c r="G47" i="77"/>
  <c r="E47" i="77"/>
  <c r="R46" i="77"/>
  <c r="P46" i="77"/>
  <c r="M46" i="77"/>
  <c r="J46" i="77"/>
  <c r="G46" i="77"/>
  <c r="E46" i="77"/>
  <c r="P45" i="77"/>
  <c r="M45" i="77"/>
  <c r="J45" i="77"/>
  <c r="G45" i="77"/>
  <c r="E45" i="77"/>
  <c r="R44" i="77"/>
  <c r="P44" i="77"/>
  <c r="M44" i="77"/>
  <c r="J44" i="77"/>
  <c r="G44" i="77"/>
  <c r="E44" i="77"/>
  <c r="R43" i="77"/>
  <c r="P43" i="77"/>
  <c r="M43" i="77"/>
  <c r="J43" i="77"/>
  <c r="G43" i="77"/>
  <c r="E43" i="77"/>
  <c r="R42" i="77"/>
  <c r="P42" i="77"/>
  <c r="M42" i="77"/>
  <c r="J42" i="77"/>
  <c r="G42" i="77"/>
  <c r="E42" i="77"/>
  <c r="R41" i="77"/>
  <c r="P41" i="77"/>
  <c r="M41" i="77"/>
  <c r="J41" i="77"/>
  <c r="G41" i="77"/>
  <c r="E41" i="77"/>
  <c r="R40" i="77"/>
  <c r="P40" i="77"/>
  <c r="M40" i="77"/>
  <c r="J40" i="77"/>
  <c r="G40" i="77"/>
  <c r="E40" i="77"/>
  <c r="R39" i="77"/>
  <c r="P39" i="77"/>
  <c r="M39" i="77"/>
  <c r="J39" i="77"/>
  <c r="G39" i="77"/>
  <c r="E39" i="77"/>
  <c r="R38" i="77"/>
  <c r="P38" i="77"/>
  <c r="M38" i="77"/>
  <c r="J38" i="77"/>
  <c r="G38" i="77"/>
  <c r="E38" i="77"/>
  <c r="R37" i="77"/>
  <c r="P37" i="77"/>
  <c r="M37" i="77"/>
  <c r="J37" i="77"/>
  <c r="G37" i="77"/>
  <c r="E37" i="77"/>
  <c r="R36" i="77"/>
  <c r="P36" i="77"/>
  <c r="M36" i="77"/>
  <c r="J36" i="77"/>
  <c r="G36" i="77"/>
  <c r="E36" i="77"/>
  <c r="R35" i="77"/>
  <c r="P35" i="77"/>
  <c r="M35" i="77"/>
  <c r="J35" i="77"/>
  <c r="G35" i="77"/>
  <c r="E35" i="77"/>
  <c r="R34" i="77"/>
  <c r="P34" i="77"/>
  <c r="M34" i="77"/>
  <c r="J34" i="77"/>
  <c r="G34" i="77"/>
  <c r="E34" i="77"/>
  <c r="R33" i="77"/>
  <c r="P33" i="77"/>
  <c r="M33" i="77"/>
  <c r="J33" i="77"/>
  <c r="G33" i="77"/>
  <c r="E33" i="77"/>
  <c r="R32" i="77"/>
  <c r="P32" i="77"/>
  <c r="M32" i="77"/>
  <c r="J32" i="77"/>
  <c r="G32" i="77"/>
  <c r="E32" i="77"/>
  <c r="R31" i="77"/>
  <c r="P31" i="77"/>
  <c r="M31" i="77"/>
  <c r="J31" i="77"/>
  <c r="G31" i="77"/>
  <c r="E31" i="77"/>
  <c r="R30" i="77"/>
  <c r="P30" i="77"/>
  <c r="M30" i="77"/>
  <c r="J30" i="77"/>
  <c r="G30" i="77"/>
  <c r="E30" i="77"/>
  <c r="R29" i="77"/>
  <c r="P29" i="77"/>
  <c r="M29" i="77"/>
  <c r="J29" i="77"/>
  <c r="G29" i="77"/>
  <c r="E29" i="77"/>
  <c r="R28" i="77"/>
  <c r="P28" i="77"/>
  <c r="M28" i="77"/>
  <c r="J28" i="77"/>
  <c r="G28" i="77"/>
  <c r="E28" i="77"/>
  <c r="R27" i="77"/>
  <c r="P27" i="77"/>
  <c r="M27" i="77"/>
  <c r="J27" i="77"/>
  <c r="G27" i="77"/>
  <c r="E27" i="77"/>
  <c r="R26" i="77"/>
  <c r="P26" i="77"/>
  <c r="M26" i="77"/>
  <c r="J26" i="77"/>
  <c r="G26" i="77"/>
  <c r="E26" i="77"/>
  <c r="R25" i="77"/>
  <c r="P25" i="77"/>
  <c r="M25" i="77"/>
  <c r="J25" i="77"/>
  <c r="G25" i="77"/>
  <c r="E25" i="77"/>
  <c r="R24" i="77"/>
  <c r="P24" i="77"/>
  <c r="M24" i="77"/>
  <c r="J24" i="77"/>
  <c r="G24" i="77"/>
  <c r="E24" i="77"/>
  <c r="R23" i="77"/>
  <c r="P23" i="77"/>
  <c r="M23" i="77"/>
  <c r="J23" i="77"/>
  <c r="G23" i="77"/>
  <c r="E23" i="77"/>
  <c r="R22" i="77"/>
  <c r="P22" i="77"/>
  <c r="M22" i="77"/>
  <c r="J22" i="77"/>
  <c r="G22" i="77"/>
  <c r="E22" i="77"/>
  <c r="R21" i="77"/>
  <c r="P21" i="77"/>
  <c r="M21" i="77"/>
  <c r="J21" i="77"/>
  <c r="G21" i="77"/>
  <c r="E21" i="77"/>
  <c r="R20" i="77"/>
  <c r="P20" i="77"/>
  <c r="M20" i="77"/>
  <c r="J20" i="77"/>
  <c r="G20" i="77"/>
  <c r="E20" i="77"/>
  <c r="R19" i="77"/>
  <c r="P19" i="77"/>
  <c r="M19" i="77"/>
  <c r="J19" i="77"/>
  <c r="G19" i="77"/>
  <c r="E19" i="77"/>
  <c r="R18" i="77"/>
  <c r="P18" i="77"/>
  <c r="M18" i="77"/>
  <c r="J18" i="77"/>
  <c r="G18" i="77"/>
  <c r="E18" i="77"/>
  <c r="R17" i="77"/>
  <c r="P17" i="77"/>
  <c r="M17" i="77"/>
  <c r="J17" i="77"/>
  <c r="G17" i="77"/>
  <c r="E17" i="77"/>
  <c r="R16" i="77"/>
  <c r="P16" i="77"/>
  <c r="M16" i="77"/>
  <c r="J16" i="77"/>
  <c r="G16" i="77"/>
  <c r="E16" i="77"/>
  <c r="R15" i="77"/>
  <c r="P15" i="77"/>
  <c r="M15" i="77"/>
  <c r="J15" i="77"/>
  <c r="G15" i="77"/>
  <c r="E15" i="77"/>
  <c r="R14" i="77"/>
  <c r="P14" i="77"/>
  <c r="M14" i="77"/>
  <c r="J14" i="77"/>
  <c r="G14" i="77"/>
  <c r="E14" i="77"/>
  <c r="R13" i="77"/>
  <c r="P13" i="77"/>
  <c r="M13" i="77"/>
  <c r="J13" i="77"/>
  <c r="G13" i="77"/>
  <c r="E13" i="77"/>
  <c r="R12" i="77"/>
  <c r="P12" i="77"/>
  <c r="M12" i="77"/>
  <c r="J12" i="77"/>
  <c r="G12" i="77"/>
  <c r="E12" i="77"/>
  <c r="R11" i="77"/>
  <c r="P11" i="77"/>
  <c r="M11" i="77"/>
  <c r="J11" i="77"/>
  <c r="G11" i="77"/>
  <c r="E11" i="77"/>
  <c r="R10" i="77"/>
  <c r="P10" i="77"/>
  <c r="M10" i="77"/>
  <c r="J10" i="77"/>
  <c r="G10" i="77"/>
  <c r="E10" i="77"/>
  <c r="R9" i="77"/>
  <c r="P9" i="77"/>
  <c r="M9" i="77"/>
  <c r="J9" i="77"/>
  <c r="G9" i="77"/>
  <c r="E9" i="77"/>
  <c r="R8" i="77"/>
  <c r="P8" i="77"/>
  <c r="M8" i="77"/>
  <c r="J8" i="77"/>
  <c r="G8" i="77"/>
  <c r="E8" i="77"/>
  <c r="R7" i="77"/>
  <c r="P7" i="77"/>
  <c r="M7" i="77"/>
  <c r="J7" i="77"/>
  <c r="G7" i="77"/>
  <c r="E7" i="77"/>
  <c r="R6" i="77"/>
  <c r="P6" i="77"/>
  <c r="M6" i="77"/>
  <c r="J6" i="77"/>
  <c r="G6" i="77"/>
  <c r="E6" i="77"/>
  <c r="R5" i="77"/>
  <c r="P5" i="77"/>
  <c r="M5" i="77"/>
  <c r="J5" i="77"/>
  <c r="G5" i="77"/>
  <c r="E5" i="77"/>
  <c r="N247" i="74"/>
  <c r="N244" i="74"/>
  <c r="M241" i="74"/>
  <c r="R240" i="74"/>
  <c r="R239" i="74"/>
  <c r="P239" i="74"/>
  <c r="M239" i="74"/>
  <c r="J239" i="74"/>
  <c r="G239" i="74"/>
  <c r="R238" i="74"/>
  <c r="P238" i="74"/>
  <c r="M238" i="74"/>
  <c r="J238" i="74"/>
  <c r="G238" i="74"/>
  <c r="R237" i="74"/>
  <c r="P237" i="74"/>
  <c r="M237" i="74"/>
  <c r="J237" i="74"/>
  <c r="G237" i="74"/>
  <c r="R236" i="74"/>
  <c r="P236" i="74"/>
  <c r="M236" i="74"/>
  <c r="J236" i="74"/>
  <c r="G236" i="74"/>
  <c r="R235" i="74"/>
  <c r="P235" i="74"/>
  <c r="M235" i="74"/>
  <c r="J235" i="74"/>
  <c r="G235" i="74"/>
  <c r="R234" i="74"/>
  <c r="P234" i="74"/>
  <c r="M234" i="74"/>
  <c r="J234" i="74"/>
  <c r="G234" i="74"/>
  <c r="R233" i="74"/>
  <c r="P233" i="74"/>
  <c r="M233" i="74"/>
  <c r="J233" i="74"/>
  <c r="G233" i="74"/>
  <c r="R232" i="74"/>
  <c r="P232" i="74"/>
  <c r="M232" i="74"/>
  <c r="J232" i="74"/>
  <c r="G232" i="74"/>
  <c r="R231" i="74"/>
  <c r="P231" i="74"/>
  <c r="M231" i="74"/>
  <c r="J231" i="74"/>
  <c r="G231" i="74"/>
  <c r="R230" i="74"/>
  <c r="P230" i="74"/>
  <c r="M230" i="74"/>
  <c r="J230" i="74"/>
  <c r="G230" i="74"/>
  <c r="R229" i="74"/>
  <c r="P229" i="74"/>
  <c r="M229" i="74"/>
  <c r="J229" i="74"/>
  <c r="G229" i="74"/>
  <c r="R228" i="74"/>
  <c r="P228" i="74"/>
  <c r="M228" i="74"/>
  <c r="J228" i="74"/>
  <c r="G228" i="74"/>
  <c r="R227" i="74"/>
  <c r="P227" i="74"/>
  <c r="M227" i="74"/>
  <c r="J227" i="74"/>
  <c r="G227" i="74"/>
  <c r="R226" i="74"/>
  <c r="P226" i="74"/>
  <c r="M226" i="74"/>
  <c r="J226" i="74"/>
  <c r="G226" i="74"/>
  <c r="R225" i="74"/>
  <c r="P225" i="74"/>
  <c r="M225" i="74"/>
  <c r="J225" i="74"/>
  <c r="G225" i="74"/>
  <c r="R224" i="74"/>
  <c r="P224" i="74"/>
  <c r="M224" i="74"/>
  <c r="J224" i="74"/>
  <c r="G224" i="74"/>
  <c r="R223" i="74"/>
  <c r="P223" i="74"/>
  <c r="M223" i="74"/>
  <c r="J223" i="74"/>
  <c r="G223" i="74"/>
  <c r="R222" i="74"/>
  <c r="P222" i="74"/>
  <c r="M222" i="74"/>
  <c r="J222" i="74"/>
  <c r="G222" i="74"/>
  <c r="R221" i="74"/>
  <c r="P221" i="74"/>
  <c r="M221" i="74"/>
  <c r="J221" i="74"/>
  <c r="G221" i="74"/>
  <c r="R220" i="74"/>
  <c r="P220" i="74"/>
  <c r="M220" i="74"/>
  <c r="J220" i="74"/>
  <c r="G220" i="74"/>
  <c r="R219" i="74"/>
  <c r="P219" i="74"/>
  <c r="M219" i="74"/>
  <c r="J219" i="74"/>
  <c r="G219" i="74"/>
  <c r="R218" i="74"/>
  <c r="P218" i="74"/>
  <c r="M218" i="74"/>
  <c r="J218" i="74"/>
  <c r="G218" i="74"/>
  <c r="R217" i="74"/>
  <c r="P217" i="74"/>
  <c r="M217" i="74"/>
  <c r="J217" i="74"/>
  <c r="G217" i="74"/>
  <c r="R216" i="74"/>
  <c r="P216" i="74"/>
  <c r="M216" i="74"/>
  <c r="J216" i="74"/>
  <c r="G216" i="74"/>
  <c r="R215" i="74"/>
  <c r="P215" i="74"/>
  <c r="M215" i="74"/>
  <c r="J215" i="74"/>
  <c r="G215" i="74"/>
  <c r="R214" i="74"/>
  <c r="P214" i="74"/>
  <c r="M214" i="74"/>
  <c r="J214" i="74"/>
  <c r="G214" i="74"/>
  <c r="R213" i="74"/>
  <c r="P213" i="74"/>
  <c r="M213" i="74"/>
  <c r="J213" i="74"/>
  <c r="G213" i="74"/>
  <c r="R212" i="74"/>
  <c r="P212" i="74"/>
  <c r="M212" i="74"/>
  <c r="J212" i="74"/>
  <c r="G212" i="74"/>
  <c r="R211" i="74"/>
  <c r="P211" i="74"/>
  <c r="M211" i="74"/>
  <c r="J211" i="74"/>
  <c r="G211" i="74"/>
  <c r="R210" i="74"/>
  <c r="P210" i="74"/>
  <c r="M210" i="74"/>
  <c r="J210" i="74"/>
  <c r="G210" i="74"/>
  <c r="R209" i="74"/>
  <c r="P209" i="74"/>
  <c r="M209" i="74"/>
  <c r="J209" i="74"/>
  <c r="G209" i="74"/>
  <c r="R208" i="74"/>
  <c r="P208" i="74"/>
  <c r="M208" i="74"/>
  <c r="J208" i="74"/>
  <c r="G208" i="74"/>
  <c r="R207" i="74"/>
  <c r="M207" i="74"/>
  <c r="P207" i="74" s="1"/>
  <c r="J207" i="74"/>
  <c r="G207" i="74"/>
  <c r="R206" i="74"/>
  <c r="P206" i="74"/>
  <c r="M206" i="74"/>
  <c r="J206" i="74"/>
  <c r="G206" i="74"/>
  <c r="R205" i="74"/>
  <c r="P205" i="74"/>
  <c r="M205" i="74"/>
  <c r="J205" i="74"/>
  <c r="G205" i="74"/>
  <c r="R204" i="74"/>
  <c r="P204" i="74"/>
  <c r="M204" i="74"/>
  <c r="J204" i="74"/>
  <c r="G204" i="74"/>
  <c r="R203" i="74"/>
  <c r="M203" i="74"/>
  <c r="P203" i="74" s="1"/>
  <c r="J203" i="74"/>
  <c r="G203" i="74"/>
  <c r="R202" i="74"/>
  <c r="P202" i="74"/>
  <c r="M202" i="74"/>
  <c r="J202" i="74"/>
  <c r="G202" i="74"/>
  <c r="R201" i="74"/>
  <c r="P201" i="74"/>
  <c r="M201" i="74"/>
  <c r="J201" i="74"/>
  <c r="G201" i="74"/>
  <c r="R200" i="74"/>
  <c r="P200" i="74"/>
  <c r="M200" i="74"/>
  <c r="J200" i="74"/>
  <c r="G200" i="74"/>
  <c r="R199" i="74"/>
  <c r="P199" i="74"/>
  <c r="M199" i="74"/>
  <c r="J199" i="74"/>
  <c r="G199" i="74"/>
  <c r="R198" i="74"/>
  <c r="P198" i="74"/>
  <c r="M198" i="74"/>
  <c r="J198" i="74"/>
  <c r="G198" i="74"/>
  <c r="R197" i="74"/>
  <c r="P197" i="74"/>
  <c r="M197" i="74"/>
  <c r="J197" i="74"/>
  <c r="G197" i="74"/>
  <c r="R196" i="74"/>
  <c r="P196" i="74"/>
  <c r="M196" i="74"/>
  <c r="J196" i="74"/>
  <c r="G196" i="74"/>
  <c r="R195" i="74"/>
  <c r="P195" i="74"/>
  <c r="M195" i="74"/>
  <c r="J195" i="74"/>
  <c r="G195" i="74"/>
  <c r="R194" i="74"/>
  <c r="P194" i="74"/>
  <c r="M194" i="74"/>
  <c r="J194" i="74"/>
  <c r="G194" i="74"/>
  <c r="R193" i="74"/>
  <c r="P193" i="74"/>
  <c r="M193" i="74"/>
  <c r="J193" i="74"/>
  <c r="G193" i="74"/>
  <c r="R192" i="74"/>
  <c r="P192" i="74"/>
  <c r="M192" i="74"/>
  <c r="J192" i="74"/>
  <c r="G192" i="74"/>
  <c r="R191" i="74"/>
  <c r="P191" i="74"/>
  <c r="M191" i="74"/>
  <c r="J191" i="74"/>
  <c r="G191" i="74"/>
  <c r="R190" i="74"/>
  <c r="P190" i="74"/>
  <c r="M190" i="74"/>
  <c r="J190" i="74"/>
  <c r="G190" i="74"/>
  <c r="R189" i="74"/>
  <c r="P189" i="74"/>
  <c r="M189" i="74"/>
  <c r="J189" i="74"/>
  <c r="G189" i="74"/>
  <c r="R188" i="74"/>
  <c r="P188" i="74"/>
  <c r="M188" i="74"/>
  <c r="J188" i="74"/>
  <c r="G188" i="74"/>
  <c r="R187" i="74"/>
  <c r="P187" i="74"/>
  <c r="M187" i="74"/>
  <c r="J187" i="74"/>
  <c r="G187" i="74"/>
  <c r="R186" i="74"/>
  <c r="P186" i="74"/>
  <c r="M186" i="74"/>
  <c r="J186" i="74"/>
  <c r="G186" i="74"/>
  <c r="R185" i="74"/>
  <c r="P185" i="74"/>
  <c r="M185" i="74"/>
  <c r="J185" i="74"/>
  <c r="G185" i="74"/>
  <c r="R184" i="74"/>
  <c r="P184" i="74"/>
  <c r="M184" i="74"/>
  <c r="J184" i="74"/>
  <c r="G184" i="74"/>
  <c r="R183" i="74"/>
  <c r="P183" i="74"/>
  <c r="M183" i="74"/>
  <c r="J183" i="74"/>
  <c r="G183" i="74"/>
  <c r="R182" i="74"/>
  <c r="P182" i="74"/>
  <c r="M182" i="74"/>
  <c r="J182" i="74"/>
  <c r="G182" i="74"/>
  <c r="R181" i="74"/>
  <c r="P181" i="74"/>
  <c r="M181" i="74"/>
  <c r="J181" i="74"/>
  <c r="G181" i="74"/>
  <c r="R180" i="74"/>
  <c r="P180" i="74"/>
  <c r="M180" i="74"/>
  <c r="J180" i="74"/>
  <c r="G180" i="74"/>
  <c r="R179" i="74"/>
  <c r="P179" i="74"/>
  <c r="M179" i="74"/>
  <c r="J179" i="74"/>
  <c r="G179" i="74"/>
  <c r="R178" i="74"/>
  <c r="P178" i="74"/>
  <c r="M178" i="74"/>
  <c r="J178" i="74"/>
  <c r="G178" i="74"/>
  <c r="R177" i="74"/>
  <c r="P177" i="74"/>
  <c r="M177" i="74"/>
  <c r="J177" i="74"/>
  <c r="G177" i="74"/>
  <c r="R176" i="74"/>
  <c r="P176" i="74"/>
  <c r="M176" i="74"/>
  <c r="J176" i="74"/>
  <c r="G176" i="74"/>
  <c r="R175" i="74"/>
  <c r="P175" i="74"/>
  <c r="M175" i="74"/>
  <c r="J175" i="74"/>
  <c r="G175" i="74"/>
  <c r="R174" i="74"/>
  <c r="P174" i="74"/>
  <c r="M174" i="74"/>
  <c r="J174" i="74"/>
  <c r="G174" i="74"/>
  <c r="R173" i="74"/>
  <c r="P173" i="74"/>
  <c r="M173" i="74"/>
  <c r="J173" i="74"/>
  <c r="G173" i="74"/>
  <c r="R172" i="74"/>
  <c r="P172" i="74"/>
  <c r="M172" i="74"/>
  <c r="J172" i="74"/>
  <c r="G172" i="74"/>
  <c r="R171" i="74"/>
  <c r="P171" i="74"/>
  <c r="M171" i="74"/>
  <c r="J171" i="74"/>
  <c r="G171" i="74"/>
  <c r="P170" i="74"/>
  <c r="M170" i="74"/>
  <c r="J170" i="74"/>
  <c r="G170" i="74"/>
  <c r="R169" i="74"/>
  <c r="P169" i="74"/>
  <c r="M169" i="74"/>
  <c r="J169" i="74"/>
  <c r="G169" i="74"/>
  <c r="R168" i="74"/>
  <c r="P168" i="74"/>
  <c r="M168" i="74"/>
  <c r="J168" i="74"/>
  <c r="G168" i="74"/>
  <c r="R167" i="74"/>
  <c r="P167" i="74"/>
  <c r="M167" i="74"/>
  <c r="J167" i="74"/>
  <c r="G167" i="74"/>
  <c r="R166" i="74"/>
  <c r="P166" i="74"/>
  <c r="M166" i="74"/>
  <c r="J166" i="74"/>
  <c r="G166" i="74"/>
  <c r="R165" i="74"/>
  <c r="P165" i="74"/>
  <c r="M165" i="74"/>
  <c r="J165" i="74"/>
  <c r="G165" i="74"/>
  <c r="R164" i="74"/>
  <c r="P164" i="74"/>
  <c r="M164" i="74"/>
  <c r="J164" i="74"/>
  <c r="G164" i="74"/>
  <c r="R163" i="74"/>
  <c r="P163" i="74"/>
  <c r="M163" i="74"/>
  <c r="J163" i="74"/>
  <c r="G163" i="74"/>
  <c r="R162" i="74"/>
  <c r="P162" i="74"/>
  <c r="M162" i="74"/>
  <c r="J162" i="74"/>
  <c r="G162" i="74"/>
  <c r="R161" i="74"/>
  <c r="P161" i="74"/>
  <c r="M161" i="74"/>
  <c r="J161" i="74"/>
  <c r="G161" i="74"/>
  <c r="R160" i="74"/>
  <c r="P160" i="74"/>
  <c r="M160" i="74"/>
  <c r="J160" i="74"/>
  <c r="G160" i="74"/>
  <c r="R159" i="74"/>
  <c r="P159" i="74"/>
  <c r="M159" i="74"/>
  <c r="J159" i="74"/>
  <c r="G159" i="74"/>
  <c r="R158" i="74"/>
  <c r="P158" i="74"/>
  <c r="M158" i="74"/>
  <c r="J158" i="74"/>
  <c r="G158" i="74"/>
  <c r="R157" i="74"/>
  <c r="P157" i="74"/>
  <c r="M157" i="74"/>
  <c r="J157" i="74"/>
  <c r="G157" i="74"/>
  <c r="R156" i="74"/>
  <c r="P156" i="74"/>
  <c r="M156" i="74"/>
  <c r="J156" i="74"/>
  <c r="G156" i="74"/>
  <c r="R155" i="74"/>
  <c r="P155" i="74"/>
  <c r="M155" i="74"/>
  <c r="J155" i="74"/>
  <c r="G155" i="74"/>
  <c r="R154" i="74"/>
  <c r="P154" i="74"/>
  <c r="M154" i="74"/>
  <c r="J154" i="74"/>
  <c r="G154" i="74"/>
  <c r="R153" i="74"/>
  <c r="P153" i="74"/>
  <c r="M153" i="74"/>
  <c r="J153" i="74"/>
  <c r="G153" i="74"/>
  <c r="R152" i="74"/>
  <c r="P152" i="74"/>
  <c r="M152" i="74"/>
  <c r="J152" i="74"/>
  <c r="G152" i="74"/>
  <c r="R151" i="74"/>
  <c r="P151" i="74"/>
  <c r="M151" i="74"/>
  <c r="J151" i="74"/>
  <c r="G151" i="74"/>
  <c r="R150" i="74"/>
  <c r="P150" i="74"/>
  <c r="M150" i="74"/>
  <c r="J150" i="74"/>
  <c r="G150" i="74"/>
  <c r="R149" i="74"/>
  <c r="P149" i="74"/>
  <c r="M149" i="74"/>
  <c r="J149" i="74"/>
  <c r="G149" i="74"/>
  <c r="R148" i="74"/>
  <c r="P148" i="74"/>
  <c r="M148" i="74"/>
  <c r="J148" i="74"/>
  <c r="G148" i="74"/>
  <c r="R147" i="74"/>
  <c r="P147" i="74"/>
  <c r="M147" i="74"/>
  <c r="J147" i="74"/>
  <c r="G147" i="74"/>
  <c r="R146" i="74"/>
  <c r="P146" i="74"/>
  <c r="M146" i="74"/>
  <c r="J146" i="74"/>
  <c r="G146" i="74"/>
  <c r="R145" i="74"/>
  <c r="P145" i="74"/>
  <c r="M145" i="74"/>
  <c r="J145" i="74"/>
  <c r="G145" i="74"/>
  <c r="R144" i="74"/>
  <c r="P144" i="74"/>
  <c r="M144" i="74"/>
  <c r="J144" i="74"/>
  <c r="G144" i="74"/>
  <c r="R143" i="74"/>
  <c r="P143" i="74"/>
  <c r="M143" i="74"/>
  <c r="J143" i="74"/>
  <c r="G143" i="74"/>
  <c r="R142" i="74"/>
  <c r="P142" i="74"/>
  <c r="M142" i="74"/>
  <c r="J142" i="74"/>
  <c r="G142" i="74"/>
  <c r="R141" i="74"/>
  <c r="P141" i="74"/>
  <c r="M141" i="74"/>
  <c r="J141" i="74"/>
  <c r="G141" i="74"/>
  <c r="R140" i="74"/>
  <c r="P140" i="74"/>
  <c r="M140" i="74"/>
  <c r="J140" i="74"/>
  <c r="G140" i="74"/>
  <c r="R139" i="74"/>
  <c r="P139" i="74"/>
  <c r="M139" i="74"/>
  <c r="J139" i="74"/>
  <c r="G139" i="74"/>
  <c r="R138" i="74"/>
  <c r="P138" i="74"/>
  <c r="M138" i="74"/>
  <c r="J138" i="74"/>
  <c r="G138" i="74"/>
  <c r="R137" i="74"/>
  <c r="P137" i="74"/>
  <c r="M137" i="74"/>
  <c r="J137" i="74"/>
  <c r="G137" i="74"/>
  <c r="R136" i="74"/>
  <c r="P136" i="74"/>
  <c r="M136" i="74"/>
  <c r="J136" i="74"/>
  <c r="G136" i="74"/>
  <c r="R135" i="74"/>
  <c r="P135" i="74"/>
  <c r="M135" i="74"/>
  <c r="J135" i="74"/>
  <c r="G135" i="74"/>
  <c r="R134" i="74"/>
  <c r="P134" i="74"/>
  <c r="M134" i="74"/>
  <c r="J134" i="74"/>
  <c r="G134" i="74"/>
  <c r="R133" i="74"/>
  <c r="P133" i="74"/>
  <c r="M133" i="74"/>
  <c r="J133" i="74"/>
  <c r="G133" i="74"/>
  <c r="R132" i="74"/>
  <c r="P132" i="74"/>
  <c r="M132" i="74"/>
  <c r="J132" i="74"/>
  <c r="G132" i="74"/>
  <c r="R131" i="74"/>
  <c r="P131" i="74"/>
  <c r="M131" i="74"/>
  <c r="J131" i="74"/>
  <c r="G131" i="74"/>
  <c r="R130" i="74"/>
  <c r="P130" i="74"/>
  <c r="M130" i="74"/>
  <c r="J130" i="74"/>
  <c r="G130" i="74"/>
  <c r="R129" i="74"/>
  <c r="P129" i="74"/>
  <c r="M129" i="74"/>
  <c r="J129" i="74"/>
  <c r="G129" i="74"/>
  <c r="R128" i="74"/>
  <c r="P128" i="74"/>
  <c r="M128" i="74"/>
  <c r="J128" i="74"/>
  <c r="G128" i="74"/>
  <c r="R127" i="74"/>
  <c r="P127" i="74"/>
  <c r="M127" i="74"/>
  <c r="J127" i="74"/>
  <c r="G127" i="74"/>
  <c r="R126" i="74"/>
  <c r="P126" i="74"/>
  <c r="M126" i="74"/>
  <c r="J126" i="74"/>
  <c r="G126" i="74"/>
  <c r="R125" i="74"/>
  <c r="P125" i="74"/>
  <c r="M125" i="74"/>
  <c r="J125" i="74"/>
  <c r="G125" i="74"/>
  <c r="R124" i="74"/>
  <c r="P124" i="74"/>
  <c r="M124" i="74"/>
  <c r="J124" i="74"/>
  <c r="G124" i="74"/>
  <c r="R123" i="74"/>
  <c r="P123" i="74"/>
  <c r="M123" i="74"/>
  <c r="J123" i="74"/>
  <c r="G123" i="74"/>
  <c r="P122" i="74"/>
  <c r="M122" i="74"/>
  <c r="J122" i="74"/>
  <c r="G122" i="74"/>
  <c r="R121" i="74"/>
  <c r="P121" i="74"/>
  <c r="M121" i="74"/>
  <c r="J121" i="74"/>
  <c r="G121" i="74"/>
  <c r="R120" i="74"/>
  <c r="P120" i="74"/>
  <c r="M120" i="74"/>
  <c r="J120" i="74"/>
  <c r="G120" i="74"/>
  <c r="R119" i="74"/>
  <c r="P119" i="74"/>
  <c r="M119" i="74"/>
  <c r="J119" i="74"/>
  <c r="G119" i="74"/>
  <c r="R118" i="74"/>
  <c r="P118" i="74"/>
  <c r="M118" i="74"/>
  <c r="J118" i="74"/>
  <c r="G118" i="74"/>
  <c r="R117" i="74"/>
  <c r="P117" i="74"/>
  <c r="M117" i="74"/>
  <c r="J117" i="74"/>
  <c r="G117" i="74"/>
  <c r="R116" i="74"/>
  <c r="P116" i="74"/>
  <c r="M116" i="74"/>
  <c r="J116" i="74"/>
  <c r="G116" i="74"/>
  <c r="R115" i="74"/>
  <c r="P115" i="74"/>
  <c r="M115" i="74"/>
  <c r="J115" i="74"/>
  <c r="G115" i="74"/>
  <c r="R114" i="74"/>
  <c r="P114" i="74"/>
  <c r="M114" i="74"/>
  <c r="J114" i="74"/>
  <c r="G114" i="74"/>
  <c r="R113" i="74"/>
  <c r="P113" i="74"/>
  <c r="M113" i="74"/>
  <c r="J113" i="74"/>
  <c r="G113" i="74"/>
  <c r="R112" i="74"/>
  <c r="P112" i="74"/>
  <c r="M112" i="74"/>
  <c r="J112" i="74"/>
  <c r="G112" i="74"/>
  <c r="R111" i="74"/>
  <c r="P111" i="74"/>
  <c r="M111" i="74"/>
  <c r="J111" i="74"/>
  <c r="G111" i="74"/>
  <c r="R110" i="74"/>
  <c r="P110" i="74"/>
  <c r="M110" i="74"/>
  <c r="J110" i="74"/>
  <c r="G110" i="74"/>
  <c r="R109" i="74"/>
  <c r="P109" i="74"/>
  <c r="M109" i="74"/>
  <c r="J109" i="74"/>
  <c r="G109" i="74"/>
  <c r="R108" i="74"/>
  <c r="P108" i="74"/>
  <c r="M108" i="74"/>
  <c r="J108" i="74"/>
  <c r="G108" i="74"/>
  <c r="P107" i="74"/>
  <c r="M107" i="74"/>
  <c r="J107" i="74"/>
  <c r="G107" i="74"/>
  <c r="R106" i="74"/>
  <c r="P106" i="74"/>
  <c r="M106" i="74"/>
  <c r="J106" i="74"/>
  <c r="G106" i="74"/>
  <c r="R105" i="74"/>
  <c r="P105" i="74"/>
  <c r="M105" i="74"/>
  <c r="J105" i="74"/>
  <c r="G105" i="74"/>
  <c r="R104" i="74"/>
  <c r="P104" i="74"/>
  <c r="M104" i="74"/>
  <c r="J104" i="74"/>
  <c r="G104" i="74"/>
  <c r="R103" i="74"/>
  <c r="P103" i="74"/>
  <c r="M103" i="74"/>
  <c r="J103" i="74"/>
  <c r="G103" i="74"/>
  <c r="P102" i="74"/>
  <c r="M102" i="74"/>
  <c r="J102" i="74"/>
  <c r="G102" i="74"/>
  <c r="R101" i="74"/>
  <c r="P101" i="74"/>
  <c r="M101" i="74"/>
  <c r="J101" i="74"/>
  <c r="G101" i="74"/>
  <c r="R100" i="74"/>
  <c r="P100" i="74"/>
  <c r="M100" i="74"/>
  <c r="J100" i="74"/>
  <c r="G100" i="74"/>
  <c r="R99" i="74"/>
  <c r="P99" i="74"/>
  <c r="M99" i="74"/>
  <c r="J99" i="74"/>
  <c r="G99" i="74"/>
  <c r="R98" i="74"/>
  <c r="P98" i="74"/>
  <c r="M98" i="74"/>
  <c r="J98" i="74"/>
  <c r="G98" i="74"/>
  <c r="R97" i="74"/>
  <c r="P97" i="74"/>
  <c r="M97" i="74"/>
  <c r="J97" i="74"/>
  <c r="G97" i="74"/>
  <c r="R96" i="74"/>
  <c r="P96" i="74"/>
  <c r="M96" i="74"/>
  <c r="J96" i="74"/>
  <c r="G96" i="74"/>
  <c r="R95" i="74"/>
  <c r="P95" i="74"/>
  <c r="M95" i="74"/>
  <c r="J95" i="74"/>
  <c r="G95" i="74"/>
  <c r="R94" i="74"/>
  <c r="P94" i="74"/>
  <c r="M94" i="74"/>
  <c r="J94" i="74"/>
  <c r="G94" i="74"/>
  <c r="R93" i="74"/>
  <c r="P93" i="74"/>
  <c r="M93" i="74"/>
  <c r="J93" i="74"/>
  <c r="G93" i="74"/>
  <c r="R92" i="74"/>
  <c r="P92" i="74"/>
  <c r="M92" i="74"/>
  <c r="J92" i="74"/>
  <c r="G92" i="74"/>
  <c r="J91" i="74"/>
  <c r="G91" i="74"/>
  <c r="R90" i="74"/>
  <c r="P90" i="74"/>
  <c r="M90" i="74"/>
  <c r="J90" i="74"/>
  <c r="G90" i="74"/>
  <c r="R89" i="74"/>
  <c r="P89" i="74"/>
  <c r="M89" i="74"/>
  <c r="J89" i="74"/>
  <c r="G89" i="74"/>
  <c r="R88" i="74"/>
  <c r="P88" i="74"/>
  <c r="M88" i="74"/>
  <c r="J88" i="74"/>
  <c r="G88" i="74"/>
  <c r="R87" i="74"/>
  <c r="P87" i="74"/>
  <c r="M87" i="74"/>
  <c r="J87" i="74"/>
  <c r="G87" i="74"/>
  <c r="R86" i="74"/>
  <c r="P86" i="74"/>
  <c r="M86" i="74"/>
  <c r="J86" i="74"/>
  <c r="G86" i="74"/>
  <c r="R85" i="74"/>
  <c r="P85" i="74"/>
  <c r="M85" i="74"/>
  <c r="J85" i="74"/>
  <c r="G85" i="74"/>
  <c r="R84" i="74"/>
  <c r="P84" i="74"/>
  <c r="M84" i="74"/>
  <c r="J84" i="74"/>
  <c r="G84" i="74"/>
  <c r="R83" i="74"/>
  <c r="P83" i="74"/>
  <c r="M83" i="74"/>
  <c r="J83" i="74"/>
  <c r="G83" i="74"/>
  <c r="R82" i="74"/>
  <c r="P82" i="74"/>
  <c r="M82" i="74"/>
  <c r="J82" i="74"/>
  <c r="G82" i="74"/>
  <c r="R81" i="74"/>
  <c r="P81" i="74"/>
  <c r="M81" i="74"/>
  <c r="J81" i="74"/>
  <c r="G81" i="74"/>
  <c r="R80" i="74"/>
  <c r="P80" i="74"/>
  <c r="M80" i="74"/>
  <c r="J80" i="74"/>
  <c r="G80" i="74"/>
  <c r="R79" i="74"/>
  <c r="P79" i="74"/>
  <c r="M79" i="74"/>
  <c r="J79" i="74"/>
  <c r="G79" i="74"/>
  <c r="R78" i="74"/>
  <c r="P78" i="74"/>
  <c r="M78" i="74"/>
  <c r="J78" i="74"/>
  <c r="G78" i="74"/>
  <c r="R77" i="74"/>
  <c r="P77" i="74"/>
  <c r="M77" i="74"/>
  <c r="J77" i="74"/>
  <c r="G77" i="74"/>
  <c r="R76" i="74"/>
  <c r="P76" i="74"/>
  <c r="M76" i="74"/>
  <c r="J76" i="74"/>
  <c r="G76" i="74"/>
  <c r="P75" i="74"/>
  <c r="M75" i="74"/>
  <c r="J75" i="74"/>
  <c r="G75" i="74"/>
  <c r="R74" i="74"/>
  <c r="P74" i="74"/>
  <c r="M74" i="74"/>
  <c r="J74" i="74"/>
  <c r="G74" i="74"/>
  <c r="R73" i="74"/>
  <c r="P73" i="74"/>
  <c r="M73" i="74"/>
  <c r="J73" i="74"/>
  <c r="G73" i="74"/>
  <c r="R72" i="74"/>
  <c r="P72" i="74"/>
  <c r="M72" i="74"/>
  <c r="J72" i="74"/>
  <c r="G72" i="74"/>
  <c r="R71" i="74"/>
  <c r="P71" i="74"/>
  <c r="M71" i="74"/>
  <c r="J71" i="74"/>
  <c r="G71" i="74"/>
  <c r="R70" i="74"/>
  <c r="P70" i="74"/>
  <c r="M70" i="74"/>
  <c r="J70" i="74"/>
  <c r="G70" i="74"/>
  <c r="R69" i="74"/>
  <c r="P69" i="74"/>
  <c r="M69" i="74"/>
  <c r="J69" i="74"/>
  <c r="G69" i="74"/>
  <c r="R68" i="74"/>
  <c r="P68" i="74"/>
  <c r="M68" i="74"/>
  <c r="J68" i="74"/>
  <c r="G68" i="74"/>
  <c r="R67" i="74"/>
  <c r="P67" i="74"/>
  <c r="M67" i="74"/>
  <c r="J67" i="74"/>
  <c r="G67" i="74"/>
  <c r="R66" i="74"/>
  <c r="P66" i="74"/>
  <c r="M66" i="74"/>
  <c r="J66" i="74"/>
  <c r="G66" i="74"/>
  <c r="R65" i="74"/>
  <c r="P65" i="74"/>
  <c r="M65" i="74"/>
  <c r="J65" i="74"/>
  <c r="G65" i="74"/>
  <c r="R64" i="74"/>
  <c r="P64" i="74"/>
  <c r="M64" i="74"/>
  <c r="J64" i="74"/>
  <c r="G64" i="74"/>
  <c r="R63" i="74"/>
  <c r="P63" i="74"/>
  <c r="M63" i="74"/>
  <c r="J63" i="74"/>
  <c r="G63" i="74"/>
  <c r="R62" i="74"/>
  <c r="P62" i="74"/>
  <c r="M62" i="74"/>
  <c r="J62" i="74"/>
  <c r="G62" i="74"/>
  <c r="R61" i="74"/>
  <c r="P61" i="74"/>
  <c r="M61" i="74"/>
  <c r="J61" i="74"/>
  <c r="G61" i="74"/>
  <c r="R60" i="74"/>
  <c r="P60" i="74"/>
  <c r="M60" i="74"/>
  <c r="J60" i="74"/>
  <c r="G60" i="74"/>
  <c r="R59" i="74"/>
  <c r="P59" i="74"/>
  <c r="M59" i="74"/>
  <c r="J59" i="74"/>
  <c r="G59" i="74"/>
  <c r="R58" i="74"/>
  <c r="P58" i="74"/>
  <c r="M58" i="74"/>
  <c r="J58" i="74"/>
  <c r="G58" i="74"/>
  <c r="R57" i="74"/>
  <c r="P57" i="74"/>
  <c r="M57" i="74"/>
  <c r="J57" i="74"/>
  <c r="G57" i="74"/>
  <c r="R56" i="74"/>
  <c r="P56" i="74"/>
  <c r="M56" i="74"/>
  <c r="J56" i="74"/>
  <c r="G56" i="74"/>
  <c r="R55" i="74"/>
  <c r="P55" i="74"/>
  <c r="M55" i="74"/>
  <c r="J55" i="74"/>
  <c r="G55" i="74"/>
  <c r="R54" i="74"/>
  <c r="P54" i="74"/>
  <c r="M54" i="74"/>
  <c r="J54" i="74"/>
  <c r="G54" i="74"/>
  <c r="R53" i="74"/>
  <c r="P53" i="74"/>
  <c r="M53" i="74"/>
  <c r="J53" i="74"/>
  <c r="G53" i="74"/>
  <c r="R52" i="74"/>
  <c r="P52" i="74"/>
  <c r="M52" i="74"/>
  <c r="J52" i="74"/>
  <c r="G52" i="74"/>
  <c r="R51" i="74"/>
  <c r="P51" i="74"/>
  <c r="M51" i="74"/>
  <c r="J51" i="74"/>
  <c r="G51" i="74"/>
  <c r="R50" i="74"/>
  <c r="P50" i="74"/>
  <c r="M50" i="74"/>
  <c r="J50" i="74"/>
  <c r="G50" i="74"/>
  <c r="R49" i="74"/>
  <c r="P49" i="74"/>
  <c r="M49" i="74"/>
  <c r="J49" i="74"/>
  <c r="G49" i="74"/>
  <c r="R48" i="74"/>
  <c r="P48" i="74"/>
  <c r="M48" i="74"/>
  <c r="J48" i="74"/>
  <c r="G48" i="74"/>
  <c r="R47" i="74"/>
  <c r="P47" i="74"/>
  <c r="M47" i="74"/>
  <c r="J47" i="74"/>
  <c r="G47" i="74"/>
  <c r="R46" i="74"/>
  <c r="P46" i="74"/>
  <c r="M46" i="74"/>
  <c r="J46" i="74"/>
  <c r="G46" i="74"/>
  <c r="P45" i="74"/>
  <c r="M45" i="74"/>
  <c r="J45" i="74"/>
  <c r="G45" i="74"/>
  <c r="R44" i="74"/>
  <c r="P44" i="74"/>
  <c r="M44" i="74"/>
  <c r="J44" i="74"/>
  <c r="G44" i="74"/>
  <c r="R43" i="74"/>
  <c r="P43" i="74"/>
  <c r="M43" i="74"/>
  <c r="J43" i="74"/>
  <c r="G43" i="74"/>
  <c r="R42" i="74"/>
  <c r="P42" i="74"/>
  <c r="M42" i="74"/>
  <c r="J42" i="74"/>
  <c r="G42" i="74"/>
  <c r="R41" i="74"/>
  <c r="P41" i="74"/>
  <c r="M41" i="74"/>
  <c r="J41" i="74"/>
  <c r="G41" i="74"/>
  <c r="R40" i="74"/>
  <c r="P40" i="74"/>
  <c r="M40" i="74"/>
  <c r="J40" i="74"/>
  <c r="G40" i="74"/>
  <c r="R39" i="74"/>
  <c r="P39" i="74"/>
  <c r="M39" i="74"/>
  <c r="J39" i="74"/>
  <c r="G39" i="74"/>
  <c r="R38" i="74"/>
  <c r="P38" i="74"/>
  <c r="M38" i="74"/>
  <c r="J38" i="74"/>
  <c r="G38" i="74"/>
  <c r="R37" i="74"/>
  <c r="P37" i="74"/>
  <c r="M37" i="74"/>
  <c r="J37" i="74"/>
  <c r="G37" i="74"/>
  <c r="R36" i="74"/>
  <c r="P36" i="74"/>
  <c r="M36" i="74"/>
  <c r="J36" i="74"/>
  <c r="G36" i="74"/>
  <c r="R35" i="74"/>
  <c r="P35" i="74"/>
  <c r="M35" i="74"/>
  <c r="J35" i="74"/>
  <c r="G35" i="74"/>
  <c r="R34" i="74"/>
  <c r="P34" i="74"/>
  <c r="M34" i="74"/>
  <c r="J34" i="74"/>
  <c r="G34" i="74"/>
  <c r="R33" i="74"/>
  <c r="P33" i="74"/>
  <c r="M33" i="74"/>
  <c r="J33" i="74"/>
  <c r="G33" i="74"/>
  <c r="R32" i="74"/>
  <c r="P32" i="74"/>
  <c r="M32" i="74"/>
  <c r="J32" i="74"/>
  <c r="G32" i="74"/>
  <c r="R31" i="74"/>
  <c r="P31" i="74"/>
  <c r="M31" i="74"/>
  <c r="J31" i="74"/>
  <c r="G31" i="74"/>
  <c r="R30" i="74"/>
  <c r="P30" i="74"/>
  <c r="M30" i="74"/>
  <c r="J30" i="74"/>
  <c r="G30" i="74"/>
  <c r="R29" i="74"/>
  <c r="P29" i="74"/>
  <c r="M29" i="74"/>
  <c r="J29" i="74"/>
  <c r="G29" i="74"/>
  <c r="R28" i="74"/>
  <c r="P28" i="74"/>
  <c r="M28" i="74"/>
  <c r="J28" i="74"/>
  <c r="G28" i="74"/>
  <c r="R27" i="74"/>
  <c r="P27" i="74"/>
  <c r="M27" i="74"/>
  <c r="J27" i="74"/>
  <c r="G27" i="74"/>
  <c r="R26" i="74"/>
  <c r="P26" i="74"/>
  <c r="M26" i="74"/>
  <c r="J26" i="74"/>
  <c r="G26" i="74"/>
  <c r="R25" i="74"/>
  <c r="P25" i="74"/>
  <c r="M25" i="74"/>
  <c r="J25" i="74"/>
  <c r="G25" i="74"/>
  <c r="R24" i="74"/>
  <c r="P24" i="74"/>
  <c r="M24" i="74"/>
  <c r="J24" i="74"/>
  <c r="G24" i="74"/>
  <c r="R23" i="74"/>
  <c r="P23" i="74"/>
  <c r="M23" i="74"/>
  <c r="J23" i="74"/>
  <c r="G23" i="74"/>
  <c r="R22" i="74"/>
  <c r="P22" i="74"/>
  <c r="M22" i="74"/>
  <c r="J22" i="74"/>
  <c r="G22" i="74"/>
  <c r="R21" i="74"/>
  <c r="P21" i="74"/>
  <c r="M21" i="74"/>
  <c r="J21" i="74"/>
  <c r="G21" i="74"/>
  <c r="R20" i="74"/>
  <c r="P20" i="74"/>
  <c r="M20" i="74"/>
  <c r="J20" i="74"/>
  <c r="G20" i="74"/>
  <c r="R19" i="74"/>
  <c r="P19" i="74"/>
  <c r="M19" i="74"/>
  <c r="J19" i="74"/>
  <c r="G19" i="74"/>
  <c r="R18" i="74"/>
  <c r="P18" i="74"/>
  <c r="M18" i="74"/>
  <c r="J18" i="74"/>
  <c r="G18" i="74"/>
  <c r="R17" i="74"/>
  <c r="P17" i="74"/>
  <c r="M17" i="74"/>
  <c r="J17" i="74"/>
  <c r="G17" i="74"/>
  <c r="R16" i="74"/>
  <c r="P16" i="74"/>
  <c r="M16" i="74"/>
  <c r="J16" i="74"/>
  <c r="G16" i="74"/>
  <c r="R15" i="74"/>
  <c r="P15" i="74"/>
  <c r="M15" i="74"/>
  <c r="J15" i="74"/>
  <c r="G15" i="74"/>
  <c r="R14" i="74"/>
  <c r="P14" i="74"/>
  <c r="M14" i="74"/>
  <c r="J14" i="74"/>
  <c r="G14" i="74"/>
  <c r="R13" i="74"/>
  <c r="P13" i="74"/>
  <c r="M13" i="74"/>
  <c r="J13" i="74"/>
  <c r="G13" i="74"/>
  <c r="R12" i="74"/>
  <c r="P12" i="74"/>
  <c r="M12" i="74"/>
  <c r="J12" i="74"/>
  <c r="G12" i="74"/>
  <c r="R11" i="74"/>
  <c r="P11" i="74"/>
  <c r="M11" i="74"/>
  <c r="J11" i="74"/>
  <c r="G11" i="74"/>
  <c r="R10" i="74"/>
  <c r="P10" i="74"/>
  <c r="M10" i="74"/>
  <c r="J10" i="74"/>
  <c r="G10" i="74"/>
  <c r="R9" i="74"/>
  <c r="P9" i="74"/>
  <c r="M9" i="74"/>
  <c r="J9" i="74"/>
  <c r="G9" i="74"/>
  <c r="R8" i="74"/>
  <c r="P8" i="74"/>
  <c r="M8" i="74"/>
  <c r="J8" i="74"/>
  <c r="G8" i="74"/>
  <c r="R7" i="74"/>
  <c r="P7" i="74"/>
  <c r="M7" i="74"/>
  <c r="J7" i="74"/>
  <c r="G7" i="74"/>
  <c r="R6" i="74"/>
  <c r="P6" i="74"/>
  <c r="M6" i="74"/>
  <c r="J6" i="74"/>
  <c r="G6" i="74"/>
  <c r="R5" i="74"/>
  <c r="P5" i="74"/>
  <c r="M5" i="74"/>
  <c r="J5" i="74"/>
  <c r="G5" i="74"/>
  <c r="M239" i="8"/>
  <c r="K239" i="8"/>
  <c r="P239" i="8" s="1"/>
  <c r="I239" i="8"/>
  <c r="H239" i="8"/>
  <c r="F239" i="8"/>
  <c r="G239" i="8" s="1"/>
  <c r="E239" i="8"/>
  <c r="K238" i="8"/>
  <c r="P238" i="8" s="1"/>
  <c r="I238" i="8"/>
  <c r="H238" i="8"/>
  <c r="F238" i="8"/>
  <c r="G238" i="8" s="1"/>
  <c r="E238" i="8"/>
  <c r="K237" i="8"/>
  <c r="P237" i="8" s="1"/>
  <c r="I237" i="8"/>
  <c r="H237" i="8"/>
  <c r="F237" i="8"/>
  <c r="G237" i="8" s="1"/>
  <c r="E237" i="8"/>
  <c r="K236" i="8"/>
  <c r="P236" i="8" s="1"/>
  <c r="I236" i="8"/>
  <c r="H236" i="8"/>
  <c r="F236" i="8"/>
  <c r="G236" i="8" s="1"/>
  <c r="E236" i="8"/>
  <c r="K235" i="8"/>
  <c r="P235" i="8" s="1"/>
  <c r="I235" i="8"/>
  <c r="H235" i="8"/>
  <c r="F235" i="8"/>
  <c r="G235" i="8" s="1"/>
  <c r="E235" i="8"/>
  <c r="K234" i="8"/>
  <c r="P234" i="8" s="1"/>
  <c r="I234" i="8"/>
  <c r="H234" i="8"/>
  <c r="F234" i="8"/>
  <c r="E234" i="8"/>
  <c r="K233" i="8"/>
  <c r="P233" i="8" s="1"/>
  <c r="I233" i="8"/>
  <c r="H233" i="8"/>
  <c r="F233" i="8"/>
  <c r="E233" i="8"/>
  <c r="K232" i="8"/>
  <c r="P232" i="8" s="1"/>
  <c r="I232" i="8"/>
  <c r="H232" i="8"/>
  <c r="F232" i="8"/>
  <c r="G232" i="8" s="1"/>
  <c r="E232" i="8"/>
  <c r="K231" i="8"/>
  <c r="P231" i="8" s="1"/>
  <c r="I231" i="8"/>
  <c r="H231" i="8"/>
  <c r="F231" i="8"/>
  <c r="G231" i="8" s="1"/>
  <c r="E231" i="8"/>
  <c r="K230" i="8"/>
  <c r="I230" i="8"/>
  <c r="H230" i="8"/>
  <c r="F230" i="8"/>
  <c r="G230" i="8" s="1"/>
  <c r="E230" i="8"/>
  <c r="K229" i="8"/>
  <c r="P229" i="8" s="1"/>
  <c r="I229" i="8"/>
  <c r="H229" i="8"/>
  <c r="F229" i="8"/>
  <c r="G229" i="8" s="1"/>
  <c r="E229" i="8"/>
  <c r="K228" i="8"/>
  <c r="P228" i="8" s="1"/>
  <c r="I228" i="8"/>
  <c r="H228" i="8"/>
  <c r="F228" i="8"/>
  <c r="G228" i="8" s="1"/>
  <c r="E228" i="8"/>
  <c r="K227" i="8"/>
  <c r="P227" i="8" s="1"/>
  <c r="I227" i="8"/>
  <c r="H227" i="8"/>
  <c r="F227" i="8"/>
  <c r="G227" i="8" s="1"/>
  <c r="E227" i="8"/>
  <c r="K226" i="8"/>
  <c r="P226" i="8" s="1"/>
  <c r="I226" i="8"/>
  <c r="H226" i="8"/>
  <c r="F226" i="8"/>
  <c r="E226" i="8"/>
  <c r="K225" i="8"/>
  <c r="P225" i="8" s="1"/>
  <c r="I225" i="8"/>
  <c r="H225" i="8"/>
  <c r="F225" i="8"/>
  <c r="G225" i="8" s="1"/>
  <c r="E225" i="8"/>
  <c r="K224" i="8"/>
  <c r="P224" i="8" s="1"/>
  <c r="I224" i="8"/>
  <c r="H224" i="8"/>
  <c r="F224" i="8"/>
  <c r="E224" i="8"/>
  <c r="K223" i="8"/>
  <c r="P223" i="8" s="1"/>
  <c r="I223" i="8"/>
  <c r="H223" i="8"/>
  <c r="F223" i="8"/>
  <c r="E223" i="8"/>
  <c r="K222" i="8"/>
  <c r="P222" i="8" s="1"/>
  <c r="I222" i="8"/>
  <c r="H222" i="8"/>
  <c r="F222" i="8"/>
  <c r="G222" i="8" s="1"/>
  <c r="E222" i="8"/>
  <c r="K221" i="8"/>
  <c r="P221" i="8" s="1"/>
  <c r="I221" i="8"/>
  <c r="H221" i="8"/>
  <c r="F221" i="8"/>
  <c r="G221" i="8" s="1"/>
  <c r="E221" i="8"/>
  <c r="K220" i="8"/>
  <c r="P220" i="8" s="1"/>
  <c r="I220" i="8"/>
  <c r="H220" i="8"/>
  <c r="F220" i="8"/>
  <c r="G220" i="8" s="1"/>
  <c r="E220" i="8"/>
  <c r="K219" i="8"/>
  <c r="P219" i="8" s="1"/>
  <c r="I219" i="8"/>
  <c r="H219" i="8"/>
  <c r="F219" i="8"/>
  <c r="G219" i="8" s="1"/>
  <c r="E219" i="8"/>
  <c r="K218" i="8"/>
  <c r="P218" i="8" s="1"/>
  <c r="I218" i="8"/>
  <c r="H218" i="8"/>
  <c r="F218" i="8"/>
  <c r="E218" i="8"/>
  <c r="K217" i="8"/>
  <c r="P217" i="8" s="1"/>
  <c r="I217" i="8"/>
  <c r="H217" i="8"/>
  <c r="F217" i="8"/>
  <c r="G217" i="8" s="1"/>
  <c r="E217" i="8"/>
  <c r="K216" i="8"/>
  <c r="P216" i="8" s="1"/>
  <c r="I216" i="8"/>
  <c r="H216" i="8"/>
  <c r="F216" i="8"/>
  <c r="E216" i="8"/>
  <c r="K215" i="8"/>
  <c r="P215" i="8" s="1"/>
  <c r="I215" i="8"/>
  <c r="H215" i="8"/>
  <c r="F215" i="8"/>
  <c r="E215" i="8"/>
  <c r="K214" i="8"/>
  <c r="P214" i="8" s="1"/>
  <c r="I214" i="8"/>
  <c r="H214" i="8"/>
  <c r="F214" i="8"/>
  <c r="G214" i="8" s="1"/>
  <c r="E214" i="8"/>
  <c r="K213" i="8"/>
  <c r="P213" i="8" s="1"/>
  <c r="I213" i="8"/>
  <c r="H213" i="8"/>
  <c r="F213" i="8"/>
  <c r="G213" i="8" s="1"/>
  <c r="E213" i="8"/>
  <c r="K212" i="8"/>
  <c r="P212" i="8" s="1"/>
  <c r="I212" i="8"/>
  <c r="H212" i="8"/>
  <c r="F212" i="8"/>
  <c r="G212" i="8" s="1"/>
  <c r="E212" i="8"/>
  <c r="K211" i="8"/>
  <c r="P211" i="8" s="1"/>
  <c r="I211" i="8"/>
  <c r="H211" i="8"/>
  <c r="F211" i="8"/>
  <c r="E211" i="8"/>
  <c r="K210" i="8"/>
  <c r="P210" i="8" s="1"/>
  <c r="I210" i="8"/>
  <c r="H210" i="8"/>
  <c r="F210" i="8"/>
  <c r="E210" i="8"/>
  <c r="K209" i="8"/>
  <c r="P209" i="8" s="1"/>
  <c r="I209" i="8"/>
  <c r="H209" i="8"/>
  <c r="F209" i="8"/>
  <c r="G209" i="8" s="1"/>
  <c r="E209" i="8"/>
  <c r="K208" i="8"/>
  <c r="P208" i="8" s="1"/>
  <c r="I208" i="8"/>
  <c r="H208" i="8"/>
  <c r="F208" i="8"/>
  <c r="E208" i="8"/>
  <c r="K207" i="8"/>
  <c r="P207" i="8" s="1"/>
  <c r="I207" i="8"/>
  <c r="H207" i="8"/>
  <c r="F207" i="8"/>
  <c r="E207" i="8"/>
  <c r="K206" i="8"/>
  <c r="P206" i="8" s="1"/>
  <c r="I206" i="8"/>
  <c r="H206" i="8"/>
  <c r="F206" i="8"/>
  <c r="G206" i="8" s="1"/>
  <c r="E206" i="8"/>
  <c r="K205" i="8"/>
  <c r="P205" i="8" s="1"/>
  <c r="I205" i="8"/>
  <c r="H205" i="8"/>
  <c r="F205" i="8"/>
  <c r="G205" i="8" s="1"/>
  <c r="E205" i="8"/>
  <c r="K204" i="8"/>
  <c r="P204" i="8" s="1"/>
  <c r="I204" i="8"/>
  <c r="H204" i="8"/>
  <c r="F204" i="8"/>
  <c r="G204" i="8" s="1"/>
  <c r="E204" i="8"/>
  <c r="K203" i="8"/>
  <c r="P203" i="8" s="1"/>
  <c r="I203" i="8"/>
  <c r="H203" i="8"/>
  <c r="F203" i="8"/>
  <c r="G203" i="8" s="1"/>
  <c r="E203" i="8"/>
  <c r="K202" i="8"/>
  <c r="P202" i="8" s="1"/>
  <c r="I202" i="8"/>
  <c r="H202" i="8"/>
  <c r="F202" i="8"/>
  <c r="E202" i="8"/>
  <c r="K201" i="8"/>
  <c r="P201" i="8" s="1"/>
  <c r="I201" i="8"/>
  <c r="H201" i="8"/>
  <c r="F201" i="8"/>
  <c r="G201" i="8" s="1"/>
  <c r="E201" i="8"/>
  <c r="K200" i="8"/>
  <c r="P200" i="8" s="1"/>
  <c r="I200" i="8"/>
  <c r="H200" i="8"/>
  <c r="F200" i="8"/>
  <c r="E200" i="8"/>
  <c r="K199" i="8"/>
  <c r="P199" i="8" s="1"/>
  <c r="I199" i="8"/>
  <c r="H199" i="8"/>
  <c r="F199" i="8"/>
  <c r="E199" i="8"/>
  <c r="M198" i="8"/>
  <c r="K198" i="8"/>
  <c r="P198" i="8" s="1"/>
  <c r="I198" i="8"/>
  <c r="H198" i="8"/>
  <c r="F198" i="8"/>
  <c r="G198" i="8" s="1"/>
  <c r="E198" i="8"/>
  <c r="K197" i="8"/>
  <c r="P197" i="8" s="1"/>
  <c r="I197" i="8"/>
  <c r="H197" i="8"/>
  <c r="F197" i="8"/>
  <c r="G197" i="8" s="1"/>
  <c r="E197" i="8"/>
  <c r="K196" i="8"/>
  <c r="P196" i="8" s="1"/>
  <c r="I196" i="8"/>
  <c r="H196" i="8"/>
  <c r="F196" i="8"/>
  <c r="G196" i="8" s="1"/>
  <c r="E196" i="8"/>
  <c r="K195" i="8"/>
  <c r="P195" i="8" s="1"/>
  <c r="I195" i="8"/>
  <c r="H195" i="8"/>
  <c r="F195" i="8"/>
  <c r="G195" i="8" s="1"/>
  <c r="E195" i="8"/>
  <c r="K194" i="8"/>
  <c r="P194" i="8" s="1"/>
  <c r="I194" i="8"/>
  <c r="H194" i="8"/>
  <c r="F194" i="8"/>
  <c r="G194" i="8" s="1"/>
  <c r="E194" i="8"/>
  <c r="K193" i="8"/>
  <c r="P193" i="8" s="1"/>
  <c r="I193" i="8"/>
  <c r="H193" i="8"/>
  <c r="F193" i="8"/>
  <c r="E193" i="8"/>
  <c r="K192" i="8"/>
  <c r="P192" i="8" s="1"/>
  <c r="I192" i="8"/>
  <c r="H192" i="8"/>
  <c r="F192" i="8"/>
  <c r="E192" i="8"/>
  <c r="K191" i="8"/>
  <c r="P191" i="8" s="1"/>
  <c r="I191" i="8"/>
  <c r="H191" i="8"/>
  <c r="F191" i="8"/>
  <c r="G191" i="8" s="1"/>
  <c r="E191" i="8"/>
  <c r="K190" i="8"/>
  <c r="P190" i="8" s="1"/>
  <c r="I190" i="8"/>
  <c r="H190" i="8"/>
  <c r="F190" i="8"/>
  <c r="G190" i="8" s="1"/>
  <c r="E190" i="8"/>
  <c r="K189" i="8"/>
  <c r="P189" i="8" s="1"/>
  <c r="I189" i="8"/>
  <c r="H189" i="8"/>
  <c r="F189" i="8"/>
  <c r="E189" i="8"/>
  <c r="K188" i="8"/>
  <c r="P188" i="8" s="1"/>
  <c r="I188" i="8"/>
  <c r="H188" i="8"/>
  <c r="F188" i="8"/>
  <c r="E188" i="8"/>
  <c r="K187" i="8"/>
  <c r="P187" i="8" s="1"/>
  <c r="I187" i="8"/>
  <c r="H187" i="8"/>
  <c r="F187" i="8"/>
  <c r="G187" i="8" s="1"/>
  <c r="E187" i="8"/>
  <c r="K186" i="8"/>
  <c r="P186" i="8" s="1"/>
  <c r="I186" i="8"/>
  <c r="H186" i="8"/>
  <c r="F186" i="8"/>
  <c r="G186" i="8" s="1"/>
  <c r="E186" i="8"/>
  <c r="K185" i="8"/>
  <c r="P185" i="8" s="1"/>
  <c r="I185" i="8"/>
  <c r="H185" i="8"/>
  <c r="F185" i="8"/>
  <c r="E185" i="8"/>
  <c r="K184" i="8"/>
  <c r="P184" i="8" s="1"/>
  <c r="I184" i="8"/>
  <c r="H184" i="8"/>
  <c r="F184" i="8"/>
  <c r="E184" i="8"/>
  <c r="K183" i="8"/>
  <c r="P183" i="8" s="1"/>
  <c r="I183" i="8"/>
  <c r="H183" i="8"/>
  <c r="F183" i="8"/>
  <c r="G183" i="8" s="1"/>
  <c r="E183" i="8"/>
  <c r="K182" i="8"/>
  <c r="P182" i="8" s="1"/>
  <c r="I182" i="8"/>
  <c r="H182" i="8"/>
  <c r="F182" i="8"/>
  <c r="E182" i="8"/>
  <c r="K181" i="8"/>
  <c r="P181" i="8" s="1"/>
  <c r="I181" i="8"/>
  <c r="H181" i="8"/>
  <c r="F181" i="8"/>
  <c r="E181" i="8"/>
  <c r="K180" i="8"/>
  <c r="P180" i="8" s="1"/>
  <c r="I180" i="8"/>
  <c r="H180" i="8"/>
  <c r="F180" i="8"/>
  <c r="E180" i="8"/>
  <c r="K179" i="8"/>
  <c r="P179" i="8" s="1"/>
  <c r="I179" i="8"/>
  <c r="H179" i="8"/>
  <c r="F179" i="8"/>
  <c r="G179" i="8" s="1"/>
  <c r="E179" i="8"/>
  <c r="K178" i="8"/>
  <c r="P178" i="8" s="1"/>
  <c r="I178" i="8"/>
  <c r="H178" i="8"/>
  <c r="F178" i="8"/>
  <c r="G178" i="8" s="1"/>
  <c r="E178" i="8"/>
  <c r="K177" i="8"/>
  <c r="P177" i="8" s="1"/>
  <c r="I177" i="8"/>
  <c r="H177" i="8"/>
  <c r="F177" i="8"/>
  <c r="E177" i="8"/>
  <c r="K176" i="8"/>
  <c r="P176" i="8" s="1"/>
  <c r="I176" i="8"/>
  <c r="H176" i="8"/>
  <c r="F176" i="8"/>
  <c r="E176" i="8"/>
  <c r="K175" i="8"/>
  <c r="P175" i="8" s="1"/>
  <c r="I175" i="8"/>
  <c r="H175" i="8"/>
  <c r="F175" i="8"/>
  <c r="G175" i="8" s="1"/>
  <c r="E175" i="8"/>
  <c r="K174" i="8"/>
  <c r="P174" i="8" s="1"/>
  <c r="I174" i="8"/>
  <c r="H174" i="8"/>
  <c r="F174" i="8"/>
  <c r="E174" i="8"/>
  <c r="K173" i="8"/>
  <c r="P173" i="8" s="1"/>
  <c r="I173" i="8"/>
  <c r="H173" i="8"/>
  <c r="F173" i="8"/>
  <c r="E173" i="8"/>
  <c r="K172" i="8"/>
  <c r="P172" i="8" s="1"/>
  <c r="I172" i="8"/>
  <c r="H172" i="8"/>
  <c r="F172" i="8"/>
  <c r="E172" i="8"/>
  <c r="K171" i="8"/>
  <c r="P171" i="8" s="1"/>
  <c r="I171" i="8"/>
  <c r="H171" i="8"/>
  <c r="F171" i="8"/>
  <c r="G171" i="8" s="1"/>
  <c r="E171" i="8"/>
  <c r="M170" i="8"/>
  <c r="K170" i="8"/>
  <c r="P170" i="8" s="1"/>
  <c r="I170" i="8"/>
  <c r="H170" i="8"/>
  <c r="F170" i="8"/>
  <c r="G170" i="8" s="1"/>
  <c r="E170" i="8"/>
  <c r="K169" i="8"/>
  <c r="P169" i="8" s="1"/>
  <c r="I169" i="8"/>
  <c r="H169" i="8"/>
  <c r="F169" i="8"/>
  <c r="E169" i="8"/>
  <c r="K168" i="8"/>
  <c r="P168" i="8" s="1"/>
  <c r="I168" i="8"/>
  <c r="H168" i="8"/>
  <c r="F168" i="8"/>
  <c r="E168" i="8"/>
  <c r="K167" i="8"/>
  <c r="P167" i="8" s="1"/>
  <c r="I167" i="8"/>
  <c r="H167" i="8"/>
  <c r="F167" i="8"/>
  <c r="E167" i="8"/>
  <c r="K166" i="8"/>
  <c r="P166" i="8" s="1"/>
  <c r="I166" i="8"/>
  <c r="H166" i="8"/>
  <c r="F166" i="8"/>
  <c r="E166" i="8"/>
  <c r="K165" i="8"/>
  <c r="P165" i="8" s="1"/>
  <c r="I165" i="8"/>
  <c r="H165" i="8"/>
  <c r="F165" i="8"/>
  <c r="E165" i="8"/>
  <c r="K164" i="8"/>
  <c r="P164" i="8" s="1"/>
  <c r="I164" i="8"/>
  <c r="H164" i="8"/>
  <c r="F164" i="8"/>
  <c r="G164" i="8" s="1"/>
  <c r="E164" i="8"/>
  <c r="K163" i="8"/>
  <c r="P163" i="8" s="1"/>
  <c r="I163" i="8"/>
  <c r="H163" i="8"/>
  <c r="F163" i="8"/>
  <c r="G163" i="8" s="1"/>
  <c r="E163" i="8"/>
  <c r="M162" i="8"/>
  <c r="K162" i="8"/>
  <c r="P162" i="8" s="1"/>
  <c r="I162" i="8"/>
  <c r="H162" i="8"/>
  <c r="F162" i="8"/>
  <c r="G162" i="8" s="1"/>
  <c r="E162" i="8"/>
  <c r="K161" i="8"/>
  <c r="P161" i="8" s="1"/>
  <c r="I161" i="8"/>
  <c r="H161" i="8"/>
  <c r="F161" i="8"/>
  <c r="E161" i="8"/>
  <c r="K160" i="8"/>
  <c r="P160" i="8" s="1"/>
  <c r="I160" i="8"/>
  <c r="H160" i="8"/>
  <c r="F160" i="8"/>
  <c r="E160" i="8"/>
  <c r="K159" i="8"/>
  <c r="P159" i="8" s="1"/>
  <c r="I159" i="8"/>
  <c r="H159" i="8"/>
  <c r="F159" i="8"/>
  <c r="G159" i="8" s="1"/>
  <c r="E159" i="8"/>
  <c r="K158" i="8"/>
  <c r="P158" i="8" s="1"/>
  <c r="I158" i="8"/>
  <c r="H158" i="8"/>
  <c r="F158" i="8"/>
  <c r="E158" i="8"/>
  <c r="K157" i="8"/>
  <c r="P157" i="8" s="1"/>
  <c r="I157" i="8"/>
  <c r="H157" i="8"/>
  <c r="F157" i="8"/>
  <c r="E157" i="8"/>
  <c r="K156" i="8"/>
  <c r="P156" i="8" s="1"/>
  <c r="I156" i="8"/>
  <c r="H156" i="8"/>
  <c r="F156" i="8"/>
  <c r="G156" i="8" s="1"/>
  <c r="E156" i="8"/>
  <c r="K155" i="8"/>
  <c r="P155" i="8" s="1"/>
  <c r="I155" i="8"/>
  <c r="H155" i="8"/>
  <c r="F155" i="8"/>
  <c r="G155" i="8" s="1"/>
  <c r="E155" i="8"/>
  <c r="K154" i="8"/>
  <c r="P154" i="8" s="1"/>
  <c r="I154" i="8"/>
  <c r="H154" i="8"/>
  <c r="F154" i="8"/>
  <c r="G154" i="8" s="1"/>
  <c r="E154" i="8"/>
  <c r="K153" i="8"/>
  <c r="P153" i="8" s="1"/>
  <c r="I153" i="8"/>
  <c r="H153" i="8"/>
  <c r="F153" i="8"/>
  <c r="G153" i="8" s="1"/>
  <c r="E153" i="8"/>
  <c r="K152" i="8"/>
  <c r="P152" i="8" s="1"/>
  <c r="I152" i="8"/>
  <c r="H152" i="8"/>
  <c r="F152" i="8"/>
  <c r="E152" i="8"/>
  <c r="K151" i="8"/>
  <c r="P151" i="8" s="1"/>
  <c r="I151" i="8"/>
  <c r="H151" i="8"/>
  <c r="F151" i="8"/>
  <c r="E151" i="8"/>
  <c r="K150" i="8"/>
  <c r="P150" i="8" s="1"/>
  <c r="I150" i="8"/>
  <c r="H150" i="8"/>
  <c r="F150" i="8"/>
  <c r="E150" i="8"/>
  <c r="K149" i="8"/>
  <c r="P149" i="8" s="1"/>
  <c r="I149" i="8"/>
  <c r="H149" i="8"/>
  <c r="F149" i="8"/>
  <c r="E149" i="8"/>
  <c r="K148" i="8"/>
  <c r="P148" i="8" s="1"/>
  <c r="I148" i="8"/>
  <c r="H148" i="8"/>
  <c r="F148" i="8"/>
  <c r="G148" i="8" s="1"/>
  <c r="E148" i="8"/>
  <c r="K147" i="8"/>
  <c r="P147" i="8" s="1"/>
  <c r="I147" i="8"/>
  <c r="H147" i="8"/>
  <c r="F147" i="8"/>
  <c r="G147" i="8" s="1"/>
  <c r="E147" i="8"/>
  <c r="K146" i="8"/>
  <c r="P146" i="8" s="1"/>
  <c r="I146" i="8"/>
  <c r="H146" i="8"/>
  <c r="F146" i="8"/>
  <c r="G146" i="8" s="1"/>
  <c r="E146" i="8"/>
  <c r="K145" i="8"/>
  <c r="P145" i="8" s="1"/>
  <c r="I145" i="8"/>
  <c r="H145" i="8"/>
  <c r="F145" i="8"/>
  <c r="G145" i="8" s="1"/>
  <c r="E145" i="8"/>
  <c r="K144" i="8"/>
  <c r="P144" i="8" s="1"/>
  <c r="I144" i="8"/>
  <c r="H144" i="8"/>
  <c r="F144" i="8"/>
  <c r="E144" i="8"/>
  <c r="K143" i="8"/>
  <c r="P143" i="8" s="1"/>
  <c r="I143" i="8"/>
  <c r="H143" i="8"/>
  <c r="F143" i="8"/>
  <c r="G143" i="8" s="1"/>
  <c r="E143" i="8"/>
  <c r="K142" i="8"/>
  <c r="P142" i="8" s="1"/>
  <c r="I142" i="8"/>
  <c r="H142" i="8"/>
  <c r="F142" i="8"/>
  <c r="E142" i="8"/>
  <c r="K141" i="8"/>
  <c r="P141" i="8" s="1"/>
  <c r="I141" i="8"/>
  <c r="H141" i="8"/>
  <c r="F141" i="8"/>
  <c r="G141" i="8" s="1"/>
  <c r="E141" i="8"/>
  <c r="K140" i="8"/>
  <c r="P140" i="8" s="1"/>
  <c r="I140" i="8"/>
  <c r="H140" i="8"/>
  <c r="F140" i="8"/>
  <c r="G140" i="8" s="1"/>
  <c r="E140" i="8"/>
  <c r="K139" i="8"/>
  <c r="P139" i="8" s="1"/>
  <c r="I139" i="8"/>
  <c r="H139" i="8"/>
  <c r="F139" i="8"/>
  <c r="G139" i="8" s="1"/>
  <c r="E139" i="8"/>
  <c r="K138" i="8"/>
  <c r="P138" i="8" s="1"/>
  <c r="I138" i="8"/>
  <c r="H138" i="8"/>
  <c r="F138" i="8"/>
  <c r="G138" i="8" s="1"/>
  <c r="E138" i="8"/>
  <c r="K137" i="8"/>
  <c r="P137" i="8" s="1"/>
  <c r="I137" i="8"/>
  <c r="H137" i="8"/>
  <c r="F137" i="8"/>
  <c r="G137" i="8" s="1"/>
  <c r="E137" i="8"/>
  <c r="K136" i="8"/>
  <c r="P136" i="8" s="1"/>
  <c r="I136" i="8"/>
  <c r="H136" i="8"/>
  <c r="F136" i="8"/>
  <c r="G136" i="8" s="1"/>
  <c r="E136" i="8"/>
  <c r="K135" i="8"/>
  <c r="P135" i="8" s="1"/>
  <c r="I135" i="8"/>
  <c r="H135" i="8"/>
  <c r="F135" i="8"/>
  <c r="G135" i="8" s="1"/>
  <c r="E135" i="8"/>
  <c r="K134" i="8"/>
  <c r="P134" i="8" s="1"/>
  <c r="I134" i="8"/>
  <c r="H134" i="8"/>
  <c r="F134" i="8"/>
  <c r="E134" i="8"/>
  <c r="K133" i="8"/>
  <c r="P133" i="8" s="1"/>
  <c r="I133" i="8"/>
  <c r="H133" i="8"/>
  <c r="F133" i="8"/>
  <c r="G133" i="8" s="1"/>
  <c r="E133" i="8"/>
  <c r="K132" i="8"/>
  <c r="P132" i="8" s="1"/>
  <c r="I132" i="8"/>
  <c r="H132" i="8"/>
  <c r="F132" i="8"/>
  <c r="E132" i="8"/>
  <c r="K131" i="8"/>
  <c r="P131" i="8" s="1"/>
  <c r="I131" i="8"/>
  <c r="H131" i="8"/>
  <c r="F131" i="8"/>
  <c r="G131" i="8" s="1"/>
  <c r="E131" i="8"/>
  <c r="K130" i="8"/>
  <c r="P130" i="8" s="1"/>
  <c r="I130" i="8"/>
  <c r="H130" i="8"/>
  <c r="F130" i="8"/>
  <c r="G130" i="8" s="1"/>
  <c r="E130" i="8"/>
  <c r="K129" i="8"/>
  <c r="P129" i="8" s="1"/>
  <c r="I129" i="8"/>
  <c r="H129" i="8"/>
  <c r="F129" i="8"/>
  <c r="G129" i="8" s="1"/>
  <c r="E129" i="8"/>
  <c r="K128" i="8"/>
  <c r="P128" i="8" s="1"/>
  <c r="I128" i="8"/>
  <c r="H128" i="8"/>
  <c r="F128" i="8"/>
  <c r="E128" i="8"/>
  <c r="K127" i="8"/>
  <c r="P127" i="8" s="1"/>
  <c r="I127" i="8"/>
  <c r="H127" i="8"/>
  <c r="F127" i="8"/>
  <c r="G127" i="8" s="1"/>
  <c r="E127" i="8"/>
  <c r="K126" i="8"/>
  <c r="P126" i="8" s="1"/>
  <c r="I126" i="8"/>
  <c r="H126" i="8"/>
  <c r="F126" i="8"/>
  <c r="G126" i="8" s="1"/>
  <c r="E126" i="8"/>
  <c r="K125" i="8"/>
  <c r="P125" i="8" s="1"/>
  <c r="I125" i="8"/>
  <c r="H125" i="8"/>
  <c r="F125" i="8"/>
  <c r="G125" i="8" s="1"/>
  <c r="E125" i="8"/>
  <c r="K124" i="8"/>
  <c r="P124" i="8" s="1"/>
  <c r="I124" i="8"/>
  <c r="H124" i="8"/>
  <c r="F124" i="8"/>
  <c r="G124" i="8" s="1"/>
  <c r="E124" i="8"/>
  <c r="K123" i="8"/>
  <c r="P123" i="8" s="1"/>
  <c r="I123" i="8"/>
  <c r="H123" i="8"/>
  <c r="F123" i="8"/>
  <c r="G123" i="8" s="1"/>
  <c r="E123" i="8"/>
  <c r="K122" i="8"/>
  <c r="P122" i="8" s="1"/>
  <c r="I122" i="8"/>
  <c r="H122" i="8"/>
  <c r="F122" i="8"/>
  <c r="G122" i="8" s="1"/>
  <c r="E122" i="8"/>
  <c r="K121" i="8"/>
  <c r="P121" i="8" s="1"/>
  <c r="I121" i="8"/>
  <c r="H121" i="8"/>
  <c r="F121" i="8"/>
  <c r="G121" i="8" s="1"/>
  <c r="E121" i="8"/>
  <c r="M120" i="8"/>
  <c r="K120" i="8"/>
  <c r="P120" i="8" s="1"/>
  <c r="I120" i="8"/>
  <c r="H120" i="8"/>
  <c r="F120" i="8"/>
  <c r="G120" i="8" s="1"/>
  <c r="E120" i="8"/>
  <c r="K119" i="8"/>
  <c r="P119" i="8" s="1"/>
  <c r="I119" i="8"/>
  <c r="H119" i="8"/>
  <c r="F119" i="8"/>
  <c r="G119" i="8" s="1"/>
  <c r="E119" i="8"/>
  <c r="K118" i="8"/>
  <c r="P118" i="8" s="1"/>
  <c r="I118" i="8"/>
  <c r="H118" i="8"/>
  <c r="F118" i="8"/>
  <c r="G118" i="8" s="1"/>
  <c r="E118" i="8"/>
  <c r="M117" i="8"/>
  <c r="K117" i="8"/>
  <c r="P117" i="8" s="1"/>
  <c r="I117" i="8"/>
  <c r="H117" i="8"/>
  <c r="F117" i="8"/>
  <c r="G117" i="8" s="1"/>
  <c r="E117" i="8"/>
  <c r="K116" i="8"/>
  <c r="P116" i="8" s="1"/>
  <c r="I116" i="8"/>
  <c r="H116" i="8"/>
  <c r="F116" i="8"/>
  <c r="E116" i="8"/>
  <c r="K115" i="8"/>
  <c r="P115" i="8" s="1"/>
  <c r="I115" i="8"/>
  <c r="H115" i="8"/>
  <c r="F115" i="8"/>
  <c r="G115" i="8" s="1"/>
  <c r="E115" i="8"/>
  <c r="K114" i="8"/>
  <c r="P114" i="8" s="1"/>
  <c r="I114" i="8"/>
  <c r="H114" i="8"/>
  <c r="F114" i="8"/>
  <c r="G114" i="8" s="1"/>
  <c r="E114" i="8"/>
  <c r="M113" i="8"/>
  <c r="K113" i="8"/>
  <c r="I113" i="8"/>
  <c r="H113" i="8"/>
  <c r="F113" i="8"/>
  <c r="G113" i="8" s="1"/>
  <c r="E113" i="8"/>
  <c r="K112" i="8"/>
  <c r="P112" i="8" s="1"/>
  <c r="I112" i="8"/>
  <c r="H112" i="8"/>
  <c r="F112" i="8"/>
  <c r="G112" i="8" s="1"/>
  <c r="E112" i="8"/>
  <c r="K111" i="8"/>
  <c r="P111" i="8" s="1"/>
  <c r="I111" i="8"/>
  <c r="H111" i="8"/>
  <c r="F111" i="8"/>
  <c r="G111" i="8" s="1"/>
  <c r="E111" i="8"/>
  <c r="K110" i="8"/>
  <c r="P110" i="8" s="1"/>
  <c r="I110" i="8"/>
  <c r="H110" i="8"/>
  <c r="F110" i="8"/>
  <c r="G110" i="8" s="1"/>
  <c r="E110" i="8"/>
  <c r="K109" i="8"/>
  <c r="P109" i="8" s="1"/>
  <c r="I109" i="8"/>
  <c r="H109" i="8"/>
  <c r="F109" i="8"/>
  <c r="G109" i="8" s="1"/>
  <c r="E109" i="8"/>
  <c r="K108" i="8"/>
  <c r="P108" i="8" s="1"/>
  <c r="I108" i="8"/>
  <c r="H108" i="8"/>
  <c r="F108" i="8"/>
  <c r="G108" i="8" s="1"/>
  <c r="E108" i="8"/>
  <c r="K107" i="8"/>
  <c r="P107" i="8" s="1"/>
  <c r="I107" i="8"/>
  <c r="H107" i="8"/>
  <c r="F107" i="8"/>
  <c r="E107" i="8"/>
  <c r="K106" i="8"/>
  <c r="P106" i="8" s="1"/>
  <c r="I106" i="8"/>
  <c r="H106" i="8"/>
  <c r="F106" i="8"/>
  <c r="E106" i="8"/>
  <c r="K105" i="8"/>
  <c r="P105" i="8" s="1"/>
  <c r="I105" i="8"/>
  <c r="H105" i="8"/>
  <c r="F105" i="8"/>
  <c r="E105" i="8"/>
  <c r="K104" i="8"/>
  <c r="P104" i="8" s="1"/>
  <c r="I104" i="8"/>
  <c r="H104" i="8"/>
  <c r="F104" i="8"/>
  <c r="G104" i="8" s="1"/>
  <c r="E104" i="8"/>
  <c r="K103" i="8"/>
  <c r="P103" i="8" s="1"/>
  <c r="I103" i="8"/>
  <c r="H103" i="8"/>
  <c r="F103" i="8"/>
  <c r="E103" i="8"/>
  <c r="K102" i="8"/>
  <c r="P102" i="8" s="1"/>
  <c r="I102" i="8"/>
  <c r="H102" i="8"/>
  <c r="F102" i="8"/>
  <c r="G102" i="8" s="1"/>
  <c r="E102" i="8"/>
  <c r="K101" i="8"/>
  <c r="P101" i="8" s="1"/>
  <c r="I101" i="8"/>
  <c r="H101" i="8"/>
  <c r="F101" i="8"/>
  <c r="G101" i="8" s="1"/>
  <c r="E101" i="8"/>
  <c r="K100" i="8"/>
  <c r="P100" i="8" s="1"/>
  <c r="I100" i="8"/>
  <c r="H100" i="8"/>
  <c r="F100" i="8"/>
  <c r="G100" i="8" s="1"/>
  <c r="E100" i="8"/>
  <c r="K99" i="8"/>
  <c r="P99" i="8" s="1"/>
  <c r="I99" i="8"/>
  <c r="H99" i="8"/>
  <c r="F99" i="8"/>
  <c r="G99" i="8" s="1"/>
  <c r="E99" i="8"/>
  <c r="K98" i="8"/>
  <c r="P98" i="8" s="1"/>
  <c r="I98" i="8"/>
  <c r="H98" i="8"/>
  <c r="F98" i="8"/>
  <c r="G98" i="8" s="1"/>
  <c r="E98" i="8"/>
  <c r="K97" i="8"/>
  <c r="P97" i="8" s="1"/>
  <c r="I97" i="8"/>
  <c r="H97" i="8"/>
  <c r="F97" i="8"/>
  <c r="E97" i="8"/>
  <c r="K96" i="8"/>
  <c r="I96" i="8"/>
  <c r="H96" i="8"/>
  <c r="F96" i="8"/>
  <c r="G96" i="8" s="1"/>
  <c r="E96" i="8"/>
  <c r="K95" i="8"/>
  <c r="P95" i="8" s="1"/>
  <c r="I95" i="8"/>
  <c r="H95" i="8"/>
  <c r="F95" i="8"/>
  <c r="G95" i="8" s="1"/>
  <c r="E95" i="8"/>
  <c r="K94" i="8"/>
  <c r="P94" i="8" s="1"/>
  <c r="I94" i="8"/>
  <c r="H94" i="8"/>
  <c r="F94" i="8"/>
  <c r="E94" i="8"/>
  <c r="K93" i="8"/>
  <c r="P93" i="8" s="1"/>
  <c r="I93" i="8"/>
  <c r="H93" i="8"/>
  <c r="F93" i="8"/>
  <c r="E93" i="8"/>
  <c r="K92" i="8"/>
  <c r="P92" i="8" s="1"/>
  <c r="I92" i="8"/>
  <c r="H92" i="8"/>
  <c r="F92" i="8"/>
  <c r="E92" i="8"/>
  <c r="M91" i="8"/>
  <c r="K91" i="8"/>
  <c r="P91" i="8" s="1"/>
  <c r="I91" i="8"/>
  <c r="H91" i="8"/>
  <c r="F91" i="8"/>
  <c r="G91" i="8" s="1"/>
  <c r="E91" i="8"/>
  <c r="K90" i="8"/>
  <c r="P90" i="8" s="1"/>
  <c r="I90" i="8"/>
  <c r="H90" i="8"/>
  <c r="F90" i="8"/>
  <c r="G90" i="8" s="1"/>
  <c r="E90" i="8"/>
  <c r="K89" i="8"/>
  <c r="P89" i="8" s="1"/>
  <c r="I89" i="8"/>
  <c r="H89" i="8"/>
  <c r="F89" i="8"/>
  <c r="G89" i="8" s="1"/>
  <c r="E89" i="8"/>
  <c r="K88" i="8"/>
  <c r="P88" i="8" s="1"/>
  <c r="I88" i="8"/>
  <c r="H88" i="8"/>
  <c r="F88" i="8"/>
  <c r="G88" i="8" s="1"/>
  <c r="E88" i="8"/>
  <c r="K87" i="8"/>
  <c r="P87" i="8" s="1"/>
  <c r="I87" i="8"/>
  <c r="H87" i="8"/>
  <c r="F87" i="8"/>
  <c r="G87" i="8" s="1"/>
  <c r="E87" i="8"/>
  <c r="K86" i="8"/>
  <c r="P86" i="8" s="1"/>
  <c r="I86" i="8"/>
  <c r="H86" i="8"/>
  <c r="F86" i="8"/>
  <c r="G86" i="8" s="1"/>
  <c r="E86" i="8"/>
  <c r="K85" i="8"/>
  <c r="P85" i="8" s="1"/>
  <c r="I85" i="8"/>
  <c r="H85" i="8"/>
  <c r="F85" i="8"/>
  <c r="G85" i="8" s="1"/>
  <c r="E85" i="8"/>
  <c r="K84" i="8"/>
  <c r="P84" i="8" s="1"/>
  <c r="I84" i="8"/>
  <c r="H84" i="8"/>
  <c r="F84" i="8"/>
  <c r="E84" i="8"/>
  <c r="K83" i="8"/>
  <c r="P83" i="8" s="1"/>
  <c r="I83" i="8"/>
  <c r="H83" i="8"/>
  <c r="F83" i="8"/>
  <c r="G83" i="8" s="1"/>
  <c r="E83" i="8"/>
  <c r="K82" i="8"/>
  <c r="P82" i="8" s="1"/>
  <c r="I82" i="8"/>
  <c r="H82" i="8"/>
  <c r="F82" i="8"/>
  <c r="G82" i="8" s="1"/>
  <c r="E82" i="8"/>
  <c r="K81" i="8"/>
  <c r="P81" i="8" s="1"/>
  <c r="I81" i="8"/>
  <c r="H81" i="8"/>
  <c r="F81" i="8"/>
  <c r="E81" i="8"/>
  <c r="K80" i="8"/>
  <c r="P80" i="8" s="1"/>
  <c r="I80" i="8"/>
  <c r="H80" i="8"/>
  <c r="F80" i="8"/>
  <c r="G80" i="8" s="1"/>
  <c r="E80" i="8"/>
  <c r="K79" i="8"/>
  <c r="P79" i="8" s="1"/>
  <c r="I79" i="8"/>
  <c r="H79" i="8"/>
  <c r="F79" i="8"/>
  <c r="G79" i="8" s="1"/>
  <c r="E79" i="8"/>
  <c r="K78" i="8"/>
  <c r="P78" i="8" s="1"/>
  <c r="I78" i="8"/>
  <c r="H78" i="8"/>
  <c r="F78" i="8"/>
  <c r="G78" i="8" s="1"/>
  <c r="E78" i="8"/>
  <c r="K77" i="8"/>
  <c r="P77" i="8" s="1"/>
  <c r="I77" i="8"/>
  <c r="H77" i="8"/>
  <c r="F77" i="8"/>
  <c r="E77" i="8"/>
  <c r="K76" i="8"/>
  <c r="P76" i="8" s="1"/>
  <c r="I76" i="8"/>
  <c r="H76" i="8"/>
  <c r="F76" i="8"/>
  <c r="E76" i="8"/>
  <c r="K75" i="8"/>
  <c r="P75" i="8" s="1"/>
  <c r="I75" i="8"/>
  <c r="H75" i="8"/>
  <c r="F75" i="8"/>
  <c r="G75" i="8" s="1"/>
  <c r="E75" i="8"/>
  <c r="K74" i="8"/>
  <c r="P74" i="8" s="1"/>
  <c r="I74" i="8"/>
  <c r="H74" i="8"/>
  <c r="F74" i="8"/>
  <c r="G74" i="8" s="1"/>
  <c r="E74" i="8"/>
  <c r="M73" i="8"/>
  <c r="K73" i="8"/>
  <c r="P73" i="8" s="1"/>
  <c r="I73" i="8"/>
  <c r="H73" i="8"/>
  <c r="F73" i="8"/>
  <c r="G73" i="8" s="1"/>
  <c r="E73" i="8"/>
  <c r="K72" i="8"/>
  <c r="P72" i="8" s="1"/>
  <c r="I72" i="8"/>
  <c r="H72" i="8"/>
  <c r="F72" i="8"/>
  <c r="G72" i="8" s="1"/>
  <c r="E72" i="8"/>
  <c r="K71" i="8"/>
  <c r="P71" i="8" s="1"/>
  <c r="I71" i="8"/>
  <c r="H71" i="8"/>
  <c r="F71" i="8"/>
  <c r="G71" i="8" s="1"/>
  <c r="E71" i="8"/>
  <c r="K70" i="8"/>
  <c r="P70" i="8" s="1"/>
  <c r="I70" i="8"/>
  <c r="H70" i="8"/>
  <c r="F70" i="8"/>
  <c r="E70" i="8"/>
  <c r="K69" i="8"/>
  <c r="P69" i="8" s="1"/>
  <c r="I69" i="8"/>
  <c r="H69" i="8"/>
  <c r="F69" i="8"/>
  <c r="G69" i="8" s="1"/>
  <c r="E69" i="8"/>
  <c r="K68" i="8"/>
  <c r="P68" i="8" s="1"/>
  <c r="I68" i="8"/>
  <c r="H68" i="8"/>
  <c r="F68" i="8"/>
  <c r="E68" i="8"/>
  <c r="K67" i="8"/>
  <c r="P67" i="8" s="1"/>
  <c r="I67" i="8"/>
  <c r="H67" i="8"/>
  <c r="F67" i="8"/>
  <c r="E67" i="8"/>
  <c r="K66" i="8"/>
  <c r="P66" i="8" s="1"/>
  <c r="I66" i="8"/>
  <c r="H66" i="8"/>
  <c r="F66" i="8"/>
  <c r="G66" i="8" s="1"/>
  <c r="E66" i="8"/>
  <c r="K65" i="8"/>
  <c r="P65" i="8" s="1"/>
  <c r="I65" i="8"/>
  <c r="H65" i="8"/>
  <c r="F65" i="8"/>
  <c r="G65" i="8" s="1"/>
  <c r="E65" i="8"/>
  <c r="K64" i="8"/>
  <c r="P64" i="8" s="1"/>
  <c r="I64" i="8"/>
  <c r="H64" i="8"/>
  <c r="F64" i="8"/>
  <c r="G64" i="8" s="1"/>
  <c r="E64" i="8"/>
  <c r="K63" i="8"/>
  <c r="P63" i="8" s="1"/>
  <c r="I63" i="8"/>
  <c r="H63" i="8"/>
  <c r="F63" i="8"/>
  <c r="G63" i="8" s="1"/>
  <c r="E63" i="8"/>
  <c r="K62" i="8"/>
  <c r="P62" i="8" s="1"/>
  <c r="I62" i="8"/>
  <c r="H62" i="8"/>
  <c r="F62" i="8"/>
  <c r="G62" i="8" s="1"/>
  <c r="E62" i="8"/>
  <c r="K61" i="8"/>
  <c r="P61" i="8" s="1"/>
  <c r="I61" i="8"/>
  <c r="H61" i="8"/>
  <c r="F61" i="8"/>
  <c r="G61" i="8" s="1"/>
  <c r="E61" i="8"/>
  <c r="K60" i="8"/>
  <c r="P60" i="8" s="1"/>
  <c r="I60" i="8"/>
  <c r="H60" i="8"/>
  <c r="F60" i="8"/>
  <c r="E60" i="8"/>
  <c r="K59" i="8"/>
  <c r="P59" i="8" s="1"/>
  <c r="I59" i="8"/>
  <c r="H59" i="8"/>
  <c r="F59" i="8"/>
  <c r="G59" i="8" s="1"/>
  <c r="E59" i="8"/>
  <c r="K58" i="8"/>
  <c r="P58" i="8" s="1"/>
  <c r="I58" i="8"/>
  <c r="H58" i="8"/>
  <c r="F58" i="8"/>
  <c r="G58" i="8" s="1"/>
  <c r="E58" i="8"/>
  <c r="K57" i="8"/>
  <c r="P57" i="8" s="1"/>
  <c r="I57" i="8"/>
  <c r="H57" i="8"/>
  <c r="F57" i="8"/>
  <c r="G57" i="8" s="1"/>
  <c r="E57" i="8"/>
  <c r="K56" i="8"/>
  <c r="P56" i="8" s="1"/>
  <c r="I56" i="8"/>
  <c r="H56" i="8"/>
  <c r="F56" i="8"/>
  <c r="E56" i="8"/>
  <c r="K55" i="8"/>
  <c r="P55" i="8" s="1"/>
  <c r="I55" i="8"/>
  <c r="H55" i="8"/>
  <c r="F55" i="8"/>
  <c r="G55" i="8" s="1"/>
  <c r="E55" i="8"/>
  <c r="K54" i="8"/>
  <c r="P54" i="8" s="1"/>
  <c r="I54" i="8"/>
  <c r="H54" i="8"/>
  <c r="F54" i="8"/>
  <c r="G54" i="8" s="1"/>
  <c r="E54" i="8"/>
  <c r="K53" i="8"/>
  <c r="P53" i="8" s="1"/>
  <c r="I53" i="8"/>
  <c r="H53" i="8"/>
  <c r="F53" i="8"/>
  <c r="G53" i="8" s="1"/>
  <c r="E53" i="8"/>
  <c r="K52" i="8"/>
  <c r="P52" i="8" s="1"/>
  <c r="I52" i="8"/>
  <c r="H52" i="8"/>
  <c r="F52" i="8"/>
  <c r="G52" i="8" s="1"/>
  <c r="E52" i="8"/>
  <c r="K51" i="8"/>
  <c r="P51" i="8" s="1"/>
  <c r="I51" i="8"/>
  <c r="H51" i="8"/>
  <c r="F51" i="8"/>
  <c r="E51" i="8"/>
  <c r="K50" i="8"/>
  <c r="P50" i="8" s="1"/>
  <c r="I50" i="8"/>
  <c r="H50" i="8"/>
  <c r="F50" i="8"/>
  <c r="G50" i="8" s="1"/>
  <c r="E50" i="8"/>
  <c r="K49" i="8"/>
  <c r="P49" i="8" s="1"/>
  <c r="I49" i="8"/>
  <c r="H49" i="8"/>
  <c r="F49" i="8"/>
  <c r="E49" i="8"/>
  <c r="K48" i="8"/>
  <c r="P48" i="8" s="1"/>
  <c r="I48" i="8"/>
  <c r="H48" i="8"/>
  <c r="F48" i="8"/>
  <c r="E48" i="8"/>
  <c r="K47" i="8"/>
  <c r="P47" i="8" s="1"/>
  <c r="I47" i="8"/>
  <c r="H47" i="8"/>
  <c r="F47" i="8"/>
  <c r="E47" i="8"/>
  <c r="K46" i="8"/>
  <c r="P46" i="8" s="1"/>
  <c r="I46" i="8"/>
  <c r="H46" i="8"/>
  <c r="F46" i="8"/>
  <c r="E46" i="8"/>
  <c r="K45" i="8"/>
  <c r="P45" i="8" s="1"/>
  <c r="I45" i="8"/>
  <c r="H45" i="8"/>
  <c r="F45" i="8"/>
  <c r="G45" i="8" s="1"/>
  <c r="E45" i="8"/>
  <c r="K44" i="8"/>
  <c r="P44" i="8" s="1"/>
  <c r="I44" i="8"/>
  <c r="H44" i="8"/>
  <c r="F44" i="8"/>
  <c r="G44" i="8" s="1"/>
  <c r="E44" i="8"/>
  <c r="K43" i="8"/>
  <c r="P43" i="8" s="1"/>
  <c r="I43" i="8"/>
  <c r="H43" i="8"/>
  <c r="F43" i="8"/>
  <c r="E43" i="8"/>
  <c r="K42" i="8"/>
  <c r="P42" i="8" s="1"/>
  <c r="I42" i="8"/>
  <c r="H42" i="8"/>
  <c r="F42" i="8"/>
  <c r="E42" i="8"/>
  <c r="K41" i="8"/>
  <c r="P41" i="8" s="1"/>
  <c r="I41" i="8"/>
  <c r="H41" i="8"/>
  <c r="F41" i="8"/>
  <c r="E41" i="8"/>
  <c r="K40" i="8"/>
  <c r="P40" i="8" s="1"/>
  <c r="I40" i="8"/>
  <c r="H40" i="8"/>
  <c r="F40" i="8"/>
  <c r="E40" i="8"/>
  <c r="K39" i="8"/>
  <c r="P39" i="8" s="1"/>
  <c r="I39" i="8"/>
  <c r="H39" i="8"/>
  <c r="F39" i="8"/>
  <c r="E39" i="8"/>
  <c r="K38" i="8"/>
  <c r="P38" i="8" s="1"/>
  <c r="I38" i="8"/>
  <c r="H38" i="8"/>
  <c r="F38" i="8"/>
  <c r="G38" i="8" s="1"/>
  <c r="E38" i="8"/>
  <c r="K37" i="8"/>
  <c r="P37" i="8" s="1"/>
  <c r="I37" i="8"/>
  <c r="H37" i="8"/>
  <c r="F37" i="8"/>
  <c r="G37" i="8" s="1"/>
  <c r="E37" i="8"/>
  <c r="AA36" i="8"/>
  <c r="K36" i="8"/>
  <c r="P36" i="8" s="1"/>
  <c r="I36" i="8"/>
  <c r="H36" i="8"/>
  <c r="F36" i="8"/>
  <c r="E36" i="8"/>
  <c r="AB35" i="8"/>
  <c r="Y35" i="8"/>
  <c r="W35" i="8"/>
  <c r="V35" i="8"/>
  <c r="U35" i="8"/>
  <c r="T35" i="8"/>
  <c r="S35" i="8"/>
  <c r="K35" i="8"/>
  <c r="P35" i="8" s="1"/>
  <c r="I35" i="8"/>
  <c r="H35" i="8"/>
  <c r="F35" i="8"/>
  <c r="G35" i="8" s="1"/>
  <c r="E35" i="8"/>
  <c r="Y34" i="8"/>
  <c r="W34" i="8"/>
  <c r="V34" i="8"/>
  <c r="U34" i="8"/>
  <c r="T34" i="8"/>
  <c r="S34" i="8"/>
  <c r="K34" i="8"/>
  <c r="P34" i="8" s="1"/>
  <c r="I34" i="8"/>
  <c r="H34" i="8"/>
  <c r="F34" i="8"/>
  <c r="G34" i="8" s="1"/>
  <c r="E34" i="8"/>
  <c r="Y33" i="8"/>
  <c r="W33" i="8"/>
  <c r="V33" i="8"/>
  <c r="U33" i="8"/>
  <c r="T33" i="8"/>
  <c r="S33" i="8"/>
  <c r="K33" i="8"/>
  <c r="P33" i="8" s="1"/>
  <c r="I33" i="8"/>
  <c r="H33" i="8"/>
  <c r="F33" i="8"/>
  <c r="G33" i="8" s="1"/>
  <c r="E33" i="8"/>
  <c r="Y32" i="8"/>
  <c r="W32" i="8"/>
  <c r="V32" i="8"/>
  <c r="U32" i="8"/>
  <c r="T32" i="8"/>
  <c r="S32" i="8"/>
  <c r="K32" i="8"/>
  <c r="P32" i="8" s="1"/>
  <c r="I32" i="8"/>
  <c r="H32" i="8"/>
  <c r="F32" i="8"/>
  <c r="E32" i="8"/>
  <c r="Y31" i="8"/>
  <c r="W31" i="8"/>
  <c r="V31" i="8"/>
  <c r="U31" i="8"/>
  <c r="T31" i="8"/>
  <c r="K31" i="8"/>
  <c r="P31" i="8" s="1"/>
  <c r="I31" i="8"/>
  <c r="H31" i="8"/>
  <c r="F31" i="8"/>
  <c r="E31" i="8"/>
  <c r="Y30" i="8"/>
  <c r="W30" i="8"/>
  <c r="V30" i="8"/>
  <c r="U30" i="8"/>
  <c r="T30" i="8"/>
  <c r="S30" i="8"/>
  <c r="K30" i="8"/>
  <c r="P30" i="8" s="1"/>
  <c r="I30" i="8"/>
  <c r="H30" i="8"/>
  <c r="F30" i="8"/>
  <c r="E30" i="8"/>
  <c r="Y29" i="8"/>
  <c r="W29" i="8"/>
  <c r="V29" i="8"/>
  <c r="U29" i="8"/>
  <c r="T29" i="8"/>
  <c r="S29" i="8"/>
  <c r="K29" i="8"/>
  <c r="P29" i="8" s="1"/>
  <c r="I29" i="8"/>
  <c r="H29" i="8"/>
  <c r="F29" i="8"/>
  <c r="G29" i="8" s="1"/>
  <c r="E29" i="8"/>
  <c r="Y28" i="8"/>
  <c r="W28" i="8"/>
  <c r="V28" i="8"/>
  <c r="U28" i="8"/>
  <c r="T28" i="8"/>
  <c r="S28" i="8"/>
  <c r="K28" i="8"/>
  <c r="P28" i="8" s="1"/>
  <c r="I28" i="8"/>
  <c r="H28" i="8"/>
  <c r="F28" i="8"/>
  <c r="E28" i="8"/>
  <c r="Y27" i="8"/>
  <c r="W27" i="8"/>
  <c r="V27" i="8"/>
  <c r="U27" i="8"/>
  <c r="T27" i="8"/>
  <c r="S27" i="8"/>
  <c r="K27" i="8"/>
  <c r="P27" i="8" s="1"/>
  <c r="I27" i="8"/>
  <c r="H27" i="8"/>
  <c r="F27" i="8"/>
  <c r="G27" i="8" s="1"/>
  <c r="E27" i="8"/>
  <c r="Y26" i="8"/>
  <c r="W26" i="8"/>
  <c r="V26" i="8"/>
  <c r="U26" i="8"/>
  <c r="T26" i="8"/>
  <c r="M26" i="8"/>
  <c r="K26" i="8"/>
  <c r="P26" i="8" s="1"/>
  <c r="I26" i="8"/>
  <c r="H26" i="8"/>
  <c r="F26" i="8"/>
  <c r="E26" i="8"/>
  <c r="Y25" i="8"/>
  <c r="W25" i="8"/>
  <c r="V25" i="8"/>
  <c r="U25" i="8"/>
  <c r="T25" i="8"/>
  <c r="S25" i="8"/>
  <c r="K25" i="8"/>
  <c r="P25" i="8" s="1"/>
  <c r="I25" i="8"/>
  <c r="H25" i="8"/>
  <c r="F25" i="8"/>
  <c r="G25" i="8" s="1"/>
  <c r="E25" i="8"/>
  <c r="Y24" i="8"/>
  <c r="W24" i="8"/>
  <c r="V24" i="8"/>
  <c r="U24" i="8"/>
  <c r="T24" i="8"/>
  <c r="K24" i="8"/>
  <c r="P24" i="8" s="1"/>
  <c r="I24" i="8"/>
  <c r="H24" i="8"/>
  <c r="F24" i="8"/>
  <c r="E24" i="8"/>
  <c r="Y23" i="8"/>
  <c r="W23" i="8"/>
  <c r="V23" i="8"/>
  <c r="U23" i="8"/>
  <c r="T23" i="8"/>
  <c r="K23" i="8"/>
  <c r="P23" i="8" s="1"/>
  <c r="I23" i="8"/>
  <c r="H23" i="8"/>
  <c r="F23" i="8"/>
  <c r="E23" i="8"/>
  <c r="AB22" i="8"/>
  <c r="Y22" i="8"/>
  <c r="W22" i="8"/>
  <c r="V22" i="8"/>
  <c r="U22" i="8"/>
  <c r="T22" i="8"/>
  <c r="S22" i="8"/>
  <c r="R22" i="8"/>
  <c r="X22" i="8" s="1"/>
  <c r="Z22" i="8" s="1"/>
  <c r="AC22" i="8" s="1"/>
  <c r="K22" i="8"/>
  <c r="P22" i="8" s="1"/>
  <c r="I22" i="8"/>
  <c r="H22" i="8"/>
  <c r="F22" i="8"/>
  <c r="G22" i="8" s="1"/>
  <c r="E22" i="8"/>
  <c r="AB21" i="8"/>
  <c r="Y21" i="8"/>
  <c r="W21" i="8"/>
  <c r="V21" i="8"/>
  <c r="U21" i="8"/>
  <c r="T21" i="8"/>
  <c r="S21" i="8"/>
  <c r="R21" i="8"/>
  <c r="X21" i="8" s="1"/>
  <c r="Z21" i="8" s="1"/>
  <c r="AC21" i="8" s="1"/>
  <c r="K21" i="8"/>
  <c r="P21" i="8" s="1"/>
  <c r="I21" i="8"/>
  <c r="H21" i="8"/>
  <c r="F21" i="8"/>
  <c r="E21" i="8"/>
  <c r="AB20" i="8"/>
  <c r="Y20" i="8"/>
  <c r="W20" i="8"/>
  <c r="V20" i="8"/>
  <c r="U20" i="8"/>
  <c r="T20" i="8"/>
  <c r="S20" i="8"/>
  <c r="R20" i="8"/>
  <c r="X20" i="8" s="1"/>
  <c r="Z20" i="8" s="1"/>
  <c r="AC20" i="8" s="1"/>
  <c r="K20" i="8"/>
  <c r="P20" i="8" s="1"/>
  <c r="I20" i="8"/>
  <c r="H20" i="8"/>
  <c r="F20" i="8"/>
  <c r="G20" i="8" s="1"/>
  <c r="E20" i="8"/>
  <c r="AB19" i="8"/>
  <c r="Y19" i="8"/>
  <c r="W19" i="8"/>
  <c r="V19" i="8"/>
  <c r="U19" i="8"/>
  <c r="T19" i="8"/>
  <c r="S19" i="8"/>
  <c r="K19" i="8"/>
  <c r="P19" i="8" s="1"/>
  <c r="I19" i="8"/>
  <c r="H19" i="8"/>
  <c r="F19" i="8"/>
  <c r="E19" i="8"/>
  <c r="AB18" i="8"/>
  <c r="Y18" i="8"/>
  <c r="W18" i="8"/>
  <c r="V18" i="8"/>
  <c r="U18" i="8"/>
  <c r="T18" i="8"/>
  <c r="S18" i="8"/>
  <c r="R18" i="8"/>
  <c r="X18" i="8" s="1"/>
  <c r="Z18" i="8" s="1"/>
  <c r="AC18" i="8" s="1"/>
  <c r="K18" i="8"/>
  <c r="P18" i="8" s="1"/>
  <c r="I18" i="8"/>
  <c r="H18" i="8"/>
  <c r="F18" i="8"/>
  <c r="G18" i="8" s="1"/>
  <c r="E18" i="8"/>
  <c r="AB17" i="8"/>
  <c r="Y17" i="8"/>
  <c r="W17" i="8"/>
  <c r="V17" i="8"/>
  <c r="U17" i="8"/>
  <c r="T17" i="8"/>
  <c r="S17" i="8"/>
  <c r="R17" i="8"/>
  <c r="X17" i="8" s="1"/>
  <c r="Z17" i="8" s="1"/>
  <c r="AC17" i="8" s="1"/>
  <c r="K17" i="8"/>
  <c r="P17" i="8" s="1"/>
  <c r="I17" i="8"/>
  <c r="H17" i="8"/>
  <c r="F17" i="8"/>
  <c r="E17" i="8"/>
  <c r="AB16" i="8"/>
  <c r="Y16" i="8"/>
  <c r="W16" i="8"/>
  <c r="V16" i="8"/>
  <c r="U16" i="8"/>
  <c r="T16" i="8"/>
  <c r="S16" i="8"/>
  <c r="K16" i="8"/>
  <c r="P16" i="8" s="1"/>
  <c r="I16" i="8"/>
  <c r="H16" i="8"/>
  <c r="F16" i="8"/>
  <c r="G16" i="8" s="1"/>
  <c r="E16" i="8"/>
  <c r="AB15" i="8"/>
  <c r="Y15" i="8"/>
  <c r="W15" i="8"/>
  <c r="V15" i="8"/>
  <c r="U15" i="8"/>
  <c r="T15" i="8"/>
  <c r="S15" i="8"/>
  <c r="R15" i="8"/>
  <c r="X15" i="8" s="1"/>
  <c r="Z15" i="8" s="1"/>
  <c r="AC15" i="8" s="1"/>
  <c r="K15" i="8"/>
  <c r="P15" i="8" s="1"/>
  <c r="I15" i="8"/>
  <c r="H15" i="8"/>
  <c r="F15" i="8"/>
  <c r="E15" i="8"/>
  <c r="AB14" i="8"/>
  <c r="Y14" i="8"/>
  <c r="W14" i="8"/>
  <c r="V14" i="8"/>
  <c r="U14" i="8"/>
  <c r="T14" i="8"/>
  <c r="S14" i="8"/>
  <c r="K14" i="8"/>
  <c r="P14" i="8" s="1"/>
  <c r="I14" i="8"/>
  <c r="H14" i="8"/>
  <c r="F14" i="8"/>
  <c r="G14" i="8" s="1"/>
  <c r="E14" i="8"/>
  <c r="AB13" i="8"/>
  <c r="Y13" i="8"/>
  <c r="W13" i="8"/>
  <c r="V13" i="8"/>
  <c r="U13" i="8"/>
  <c r="T13" i="8"/>
  <c r="S13" i="8"/>
  <c r="R13" i="8"/>
  <c r="X13" i="8" s="1"/>
  <c r="Z13" i="8" s="1"/>
  <c r="AC13" i="8" s="1"/>
  <c r="M13" i="8"/>
  <c r="K13" i="8"/>
  <c r="P13" i="8" s="1"/>
  <c r="I13" i="8"/>
  <c r="H13" i="8"/>
  <c r="F13" i="8"/>
  <c r="E13" i="8"/>
  <c r="AB12" i="8"/>
  <c r="Y12" i="8"/>
  <c r="W12" i="8"/>
  <c r="V12" i="8"/>
  <c r="U12" i="8"/>
  <c r="T12" i="8"/>
  <c r="S12" i="8"/>
  <c r="R12" i="8"/>
  <c r="X12" i="8" s="1"/>
  <c r="Z12" i="8" s="1"/>
  <c r="AC12" i="8" s="1"/>
  <c r="K12" i="8"/>
  <c r="P12" i="8" s="1"/>
  <c r="I12" i="8"/>
  <c r="H12" i="8"/>
  <c r="F12" i="8"/>
  <c r="G12" i="8" s="1"/>
  <c r="E12" i="8"/>
  <c r="AB11" i="8"/>
  <c r="Y11" i="8"/>
  <c r="W11" i="8"/>
  <c r="V11" i="8"/>
  <c r="U11" i="8"/>
  <c r="T11" i="8"/>
  <c r="S11" i="8"/>
  <c r="R11" i="8"/>
  <c r="X11" i="8" s="1"/>
  <c r="Z11" i="8" s="1"/>
  <c r="AC11" i="8" s="1"/>
  <c r="K11" i="8"/>
  <c r="P11" i="8" s="1"/>
  <c r="I11" i="8"/>
  <c r="H11" i="8"/>
  <c r="F11" i="8"/>
  <c r="E11" i="8"/>
  <c r="AB10" i="8"/>
  <c r="Y10" i="8"/>
  <c r="W10" i="8"/>
  <c r="V10" i="8"/>
  <c r="U10" i="8"/>
  <c r="T10" i="8"/>
  <c r="S10" i="8"/>
  <c r="K10" i="8"/>
  <c r="P10" i="8" s="1"/>
  <c r="I10" i="8"/>
  <c r="H10" i="8"/>
  <c r="F10" i="8"/>
  <c r="G10" i="8" s="1"/>
  <c r="E10" i="8"/>
  <c r="AB9" i="8"/>
  <c r="Y9" i="8"/>
  <c r="W9" i="8"/>
  <c r="V9" i="8"/>
  <c r="U9" i="8"/>
  <c r="T9" i="8"/>
  <c r="S9" i="8"/>
  <c r="R9" i="8"/>
  <c r="X9" i="8" s="1"/>
  <c r="Z9" i="8" s="1"/>
  <c r="AC9" i="8" s="1"/>
  <c r="M9" i="8"/>
  <c r="K9" i="8"/>
  <c r="P9" i="8" s="1"/>
  <c r="I9" i="8"/>
  <c r="H9" i="8"/>
  <c r="F9" i="8"/>
  <c r="E9" i="8"/>
  <c r="AB8" i="8"/>
  <c r="Y8" i="8"/>
  <c r="W8" i="8"/>
  <c r="V8" i="8"/>
  <c r="U8" i="8"/>
  <c r="T8" i="8"/>
  <c r="S8" i="8"/>
  <c r="K8" i="8"/>
  <c r="P8" i="8" s="1"/>
  <c r="I8" i="8"/>
  <c r="H8" i="8"/>
  <c r="F8" i="8"/>
  <c r="G8" i="8" s="1"/>
  <c r="E8" i="8"/>
  <c r="AB7" i="8"/>
  <c r="Y7" i="8"/>
  <c r="W7" i="8"/>
  <c r="V7" i="8"/>
  <c r="U7" i="8"/>
  <c r="T7" i="8"/>
  <c r="S7" i="8"/>
  <c r="R7" i="8"/>
  <c r="X7" i="8" s="1"/>
  <c r="Z7" i="8" s="1"/>
  <c r="AC7" i="8" s="1"/>
  <c r="K7" i="8"/>
  <c r="P7" i="8" s="1"/>
  <c r="I7" i="8"/>
  <c r="H7" i="8"/>
  <c r="F7" i="8"/>
  <c r="E7" i="8"/>
  <c r="AB6" i="8"/>
  <c r="Y6" i="8"/>
  <c r="W6" i="8"/>
  <c r="V6" i="8"/>
  <c r="U6" i="8"/>
  <c r="T6" i="8"/>
  <c r="S6" i="8"/>
  <c r="K6" i="8"/>
  <c r="P6" i="8" s="1"/>
  <c r="I6" i="8"/>
  <c r="H6" i="8"/>
  <c r="F6" i="8"/>
  <c r="G6" i="8" s="1"/>
  <c r="E6" i="8"/>
  <c r="AB5" i="8"/>
  <c r="Y5" i="8"/>
  <c r="W5" i="8"/>
  <c r="V5" i="8"/>
  <c r="U5" i="8"/>
  <c r="T5" i="8"/>
  <c r="S5" i="8"/>
  <c r="K5" i="8"/>
  <c r="P5" i="8" s="1"/>
  <c r="I5" i="8"/>
  <c r="H5" i="8"/>
  <c r="F5" i="8"/>
  <c r="E5" i="8"/>
  <c r="AB34" i="8" l="1"/>
  <c r="R240" i="106"/>
  <c r="N248" i="91"/>
  <c r="R19" i="8"/>
  <c r="X19" i="8" s="1"/>
  <c r="Z19" i="8" s="1"/>
  <c r="AC19" i="8" s="1"/>
  <c r="P203" i="91"/>
  <c r="N242" i="107"/>
  <c r="R35" i="8" s="1"/>
  <c r="X35" i="8" s="1"/>
  <c r="Z35" i="8" s="1"/>
  <c r="AC35" i="8" s="1"/>
  <c r="N242" i="74"/>
  <c r="N248" i="74" s="1"/>
  <c r="AB33" i="8"/>
  <c r="R240" i="105"/>
  <c r="N242" i="105"/>
  <c r="R33" i="8" s="1"/>
  <c r="X33" i="8" s="1"/>
  <c r="Z33" i="8" s="1"/>
  <c r="AC33" i="8" s="1"/>
  <c r="M228" i="8"/>
  <c r="M225" i="8"/>
  <c r="M58" i="8"/>
  <c r="M157" i="8"/>
  <c r="M45" i="8"/>
  <c r="M105" i="8"/>
  <c r="P75" i="104"/>
  <c r="P232" i="104"/>
  <c r="AB32" i="8"/>
  <c r="R240" i="104"/>
  <c r="AB31" i="8"/>
  <c r="R240" i="103"/>
  <c r="AB30" i="8"/>
  <c r="R240" i="102"/>
  <c r="N248" i="86"/>
  <c r="N251" i="86" s="1"/>
  <c r="R14" i="8"/>
  <c r="X14" i="8" s="1"/>
  <c r="Z14" i="8" s="1"/>
  <c r="AC14" i="8" s="1"/>
  <c r="N248" i="80"/>
  <c r="R8" i="8"/>
  <c r="X8" i="8" s="1"/>
  <c r="Z8" i="8" s="1"/>
  <c r="AC8" i="8" s="1"/>
  <c r="N242" i="104"/>
  <c r="P238" i="86"/>
  <c r="N242" i="106"/>
  <c r="N242" i="88"/>
  <c r="N248" i="88" s="1"/>
  <c r="N242" i="103"/>
  <c r="P238" i="80"/>
  <c r="N242" i="102"/>
  <c r="N242" i="78"/>
  <c r="R6" i="8" s="1"/>
  <c r="X6" i="8" s="1"/>
  <c r="Z6" i="8" s="1"/>
  <c r="AC6" i="8" s="1"/>
  <c r="M122" i="8"/>
  <c r="M7" i="8"/>
  <c r="M202" i="8"/>
  <c r="M186" i="8"/>
  <c r="P127" i="101"/>
  <c r="M64" i="8"/>
  <c r="M18" i="8"/>
  <c r="AB29" i="8"/>
  <c r="R240" i="101"/>
  <c r="N242" i="101"/>
  <c r="R29" i="8" s="1"/>
  <c r="X29" i="8" s="1"/>
  <c r="Z29" i="8" s="1"/>
  <c r="AC29" i="8" s="1"/>
  <c r="AB28" i="8"/>
  <c r="N242" i="100"/>
  <c r="N248" i="100" s="1"/>
  <c r="N251" i="100" s="1"/>
  <c r="R240" i="100"/>
  <c r="N251" i="79"/>
  <c r="N250" i="79"/>
  <c r="N251" i="81"/>
  <c r="N250" i="81"/>
  <c r="N251" i="83"/>
  <c r="N250" i="83"/>
  <c r="N251" i="92"/>
  <c r="N250" i="92"/>
  <c r="N251" i="74"/>
  <c r="N250" i="74"/>
  <c r="N251" i="87"/>
  <c r="N250" i="87"/>
  <c r="N251" i="85"/>
  <c r="N250" i="85"/>
  <c r="N251" i="91"/>
  <c r="N250" i="91"/>
  <c r="N251" i="80"/>
  <c r="N250" i="80"/>
  <c r="N251" i="90"/>
  <c r="N250" i="90"/>
  <c r="N251" i="94"/>
  <c r="N250" i="94"/>
  <c r="N251" i="89"/>
  <c r="N250" i="89"/>
  <c r="N248" i="82"/>
  <c r="R10" i="8"/>
  <c r="X10" i="8" s="1"/>
  <c r="Z10" i="8" s="1"/>
  <c r="AC10" i="8" s="1"/>
  <c r="N251" i="84"/>
  <c r="N250" i="84"/>
  <c r="N251" i="93"/>
  <c r="N250" i="93"/>
  <c r="N248" i="77"/>
  <c r="R5" i="8"/>
  <c r="X5" i="8" s="1"/>
  <c r="Z5" i="8" s="1"/>
  <c r="AC5" i="8" s="1"/>
  <c r="P237" i="77"/>
  <c r="P237" i="88"/>
  <c r="P237" i="78"/>
  <c r="P237" i="82"/>
  <c r="M183" i="8"/>
  <c r="M132" i="8"/>
  <c r="M119" i="8"/>
  <c r="M160" i="8"/>
  <c r="M124" i="8"/>
  <c r="M140" i="8"/>
  <c r="M139" i="8"/>
  <c r="M231" i="8"/>
  <c r="M197" i="8"/>
  <c r="M115" i="8"/>
  <c r="M176" i="8"/>
  <c r="M83" i="8"/>
  <c r="M118" i="8"/>
  <c r="M111" i="8"/>
  <c r="M201" i="8"/>
  <c r="M42" i="8"/>
  <c r="M107" i="8"/>
  <c r="P132" i="99"/>
  <c r="P197" i="99"/>
  <c r="M178" i="8"/>
  <c r="M143" i="8"/>
  <c r="AB27" i="8"/>
  <c r="N242" i="99"/>
  <c r="R27" i="8" s="1"/>
  <c r="X27" i="8" s="1"/>
  <c r="Z27" i="8" s="1"/>
  <c r="AC27" i="8" s="1"/>
  <c r="R240" i="99"/>
  <c r="P35" i="98"/>
  <c r="P157" i="98"/>
  <c r="M226" i="8"/>
  <c r="M31" i="8"/>
  <c r="M66" i="8"/>
  <c r="M51" i="8"/>
  <c r="M62" i="8"/>
  <c r="M27" i="8"/>
  <c r="M76" i="8"/>
  <c r="M95" i="8"/>
  <c r="P58" i="98"/>
  <c r="P123" i="98"/>
  <c r="P143" i="98"/>
  <c r="P186" i="98"/>
  <c r="M166" i="8"/>
  <c r="M54" i="8"/>
  <c r="M137" i="8"/>
  <c r="M29" i="8"/>
  <c r="M193" i="8"/>
  <c r="M174" i="8"/>
  <c r="M12" i="8"/>
  <c r="M55" i="8"/>
  <c r="M28" i="8"/>
  <c r="M224" i="8"/>
  <c r="M214" i="8"/>
  <c r="M130" i="8"/>
  <c r="M90" i="8"/>
  <c r="P42" i="98"/>
  <c r="P53" i="98"/>
  <c r="M14" i="8"/>
  <c r="M20" i="8"/>
  <c r="M39" i="8"/>
  <c r="M136" i="8"/>
  <c r="M144" i="8"/>
  <c r="M71" i="8"/>
  <c r="M47" i="8"/>
  <c r="M200" i="8"/>
  <c r="M216" i="8"/>
  <c r="AB26" i="8"/>
  <c r="N242" i="98"/>
  <c r="R26" i="8" s="1"/>
  <c r="X26" i="8" s="1"/>
  <c r="Z26" i="8" s="1"/>
  <c r="AC26" i="8" s="1"/>
  <c r="R240" i="98"/>
  <c r="P27" i="97"/>
  <c r="P47" i="97"/>
  <c r="P55" i="97"/>
  <c r="P71" i="97"/>
  <c r="P90" i="97"/>
  <c r="P122" i="97"/>
  <c r="P139" i="97"/>
  <c r="P174" i="97"/>
  <c r="P228" i="97"/>
  <c r="P231" i="97"/>
  <c r="M5" i="8"/>
  <c r="M126" i="8"/>
  <c r="M182" i="8"/>
  <c r="V36" i="8"/>
  <c r="H243" i="8" s="1"/>
  <c r="M25" i="8"/>
  <c r="M22" i="8"/>
  <c r="M69" i="8"/>
  <c r="M196" i="8"/>
  <c r="M204" i="8"/>
  <c r="M212" i="8"/>
  <c r="AB25" i="8"/>
  <c r="R240" i="97"/>
  <c r="N242" i="97"/>
  <c r="M24" i="8"/>
  <c r="M11" i="8"/>
  <c r="M175" i="8"/>
  <c r="M57" i="8"/>
  <c r="M81" i="8"/>
  <c r="M106" i="8"/>
  <c r="M194" i="8"/>
  <c r="M210" i="8"/>
  <c r="M222" i="8"/>
  <c r="M192" i="8"/>
  <c r="P5" i="96"/>
  <c r="P196" i="96"/>
  <c r="P200" i="96"/>
  <c r="P204" i="96"/>
  <c r="P212" i="96"/>
  <c r="P216" i="96"/>
  <c r="P224" i="96"/>
  <c r="M44" i="8"/>
  <c r="M208" i="8"/>
  <c r="T36" i="8"/>
  <c r="M242" i="8" s="1"/>
  <c r="U36" i="8"/>
  <c r="H241" i="8" s="1"/>
  <c r="H244" i="8" s="1"/>
  <c r="M244" i="8" s="1"/>
  <c r="M68" i="8"/>
  <c r="J18" i="8"/>
  <c r="M100" i="8"/>
  <c r="M142" i="8"/>
  <c r="M15" i="8"/>
  <c r="Y36" i="8"/>
  <c r="M246" i="8" s="1"/>
  <c r="M33" i="8"/>
  <c r="M56" i="8"/>
  <c r="M72" i="8"/>
  <c r="M128" i="8"/>
  <c r="P20" i="96"/>
  <c r="P95" i="96"/>
  <c r="P124" i="96"/>
  <c r="P126" i="96"/>
  <c r="P130" i="96"/>
  <c r="P134" i="96"/>
  <c r="P136" i="96"/>
  <c r="P140" i="96"/>
  <c r="P144" i="96"/>
  <c r="P158" i="96"/>
  <c r="P176" i="96"/>
  <c r="P178" i="96"/>
  <c r="P182" i="96"/>
  <c r="P22" i="96"/>
  <c r="P25" i="96"/>
  <c r="P69" i="96"/>
  <c r="P83" i="96"/>
  <c r="M86" i="8"/>
  <c r="P45" i="96"/>
  <c r="P92" i="96"/>
  <c r="M30" i="8"/>
  <c r="M74" i="8"/>
  <c r="M148" i="8"/>
  <c r="M156" i="8"/>
  <c r="AB24" i="8"/>
  <c r="W36" i="8"/>
  <c r="N241" i="8" s="1"/>
  <c r="S36" i="8"/>
  <c r="N243" i="8" s="1"/>
  <c r="F242" i="8" s="1"/>
  <c r="C243" i="8" s="1"/>
  <c r="P64" i="96"/>
  <c r="R240" i="96"/>
  <c r="N242" i="96"/>
  <c r="M52" i="8"/>
  <c r="M215" i="8"/>
  <c r="M89" i="8"/>
  <c r="M205" i="8"/>
  <c r="M32" i="8"/>
  <c r="M50" i="8"/>
  <c r="M179" i="8"/>
  <c r="M43" i="8"/>
  <c r="J156" i="8"/>
  <c r="M147" i="8"/>
  <c r="M153" i="8"/>
  <c r="M207" i="8"/>
  <c r="M49" i="8"/>
  <c r="M149" i="8"/>
  <c r="M159" i="8"/>
  <c r="M217" i="8"/>
  <c r="M223" i="8"/>
  <c r="M155" i="8"/>
  <c r="M10" i="8"/>
  <c r="M209" i="8"/>
  <c r="M8" i="8"/>
  <c r="M151" i="8"/>
  <c r="M229" i="8"/>
  <c r="M238" i="8"/>
  <c r="M82" i="8"/>
  <c r="M110" i="8"/>
  <c r="M19" i="8"/>
  <c r="M141" i="8"/>
  <c r="J214" i="8"/>
  <c r="M34" i="8"/>
  <c r="M94" i="8"/>
  <c r="M21" i="8"/>
  <c r="J31" i="8"/>
  <c r="M61" i="8"/>
  <c r="J74" i="8"/>
  <c r="M38" i="8"/>
  <c r="M78" i="8"/>
  <c r="M114" i="8"/>
  <c r="M125" i="8"/>
  <c r="M129" i="8"/>
  <c r="M133" i="8"/>
  <c r="J160" i="8"/>
  <c r="M172" i="8"/>
  <c r="P74" i="95"/>
  <c r="P76" i="95"/>
  <c r="P185" i="95"/>
  <c r="P208" i="95"/>
  <c r="M234" i="8"/>
  <c r="M40" i="8"/>
  <c r="J87" i="8"/>
  <c r="M150" i="8"/>
  <c r="J164" i="8"/>
  <c r="M230" i="8"/>
  <c r="P156" i="95"/>
  <c r="M80" i="8"/>
  <c r="M181" i="8"/>
  <c r="M87" i="8"/>
  <c r="J33" i="8"/>
  <c r="M104" i="8"/>
  <c r="M108" i="8"/>
  <c r="J145" i="8"/>
  <c r="J196" i="8"/>
  <c r="M99" i="8"/>
  <c r="J10" i="8"/>
  <c r="J51" i="8"/>
  <c r="M97" i="8"/>
  <c r="M169" i="8"/>
  <c r="M17" i="8"/>
  <c r="J21" i="8"/>
  <c r="G31" i="8"/>
  <c r="J43" i="8"/>
  <c r="G51" i="8"/>
  <c r="J77" i="8"/>
  <c r="J119" i="8"/>
  <c r="J120" i="8"/>
  <c r="P30" i="95"/>
  <c r="P86" i="95"/>
  <c r="P105" i="95"/>
  <c r="P137" i="95"/>
  <c r="P148" i="95"/>
  <c r="P175" i="95"/>
  <c r="P192" i="95"/>
  <c r="P201" i="95"/>
  <c r="J12" i="8"/>
  <c r="J32" i="8"/>
  <c r="G43" i="8"/>
  <c r="G77" i="8"/>
  <c r="J79" i="8"/>
  <c r="M84" i="8"/>
  <c r="M163" i="8"/>
  <c r="J15" i="8"/>
  <c r="J27" i="8"/>
  <c r="M146" i="8"/>
  <c r="J152" i="8"/>
  <c r="M167" i="8"/>
  <c r="M188" i="8"/>
  <c r="M221" i="8"/>
  <c r="J6" i="8"/>
  <c r="J28" i="8"/>
  <c r="J75" i="8"/>
  <c r="M77" i="8"/>
  <c r="J84" i="8"/>
  <c r="J121" i="8"/>
  <c r="J206" i="8"/>
  <c r="J24" i="8"/>
  <c r="J35" i="8"/>
  <c r="J45" i="8"/>
  <c r="J53" i="8"/>
  <c r="M165" i="8"/>
  <c r="G107" i="8"/>
  <c r="J107" i="8"/>
  <c r="J188" i="8"/>
  <c r="G188" i="8"/>
  <c r="P48" i="95"/>
  <c r="M48" i="8"/>
  <c r="P102" i="95"/>
  <c r="M102" i="8"/>
  <c r="P171" i="95"/>
  <c r="M171" i="8"/>
  <c r="P173" i="95"/>
  <c r="M173" i="8"/>
  <c r="P199" i="95"/>
  <c r="M199" i="8"/>
  <c r="J9" i="8"/>
  <c r="M23" i="8"/>
  <c r="J101" i="8"/>
  <c r="J103" i="8"/>
  <c r="G103" i="8"/>
  <c r="P113" i="8"/>
  <c r="J113" i="8"/>
  <c r="G152" i="8"/>
  <c r="J180" i="8"/>
  <c r="G180" i="8"/>
  <c r="M46" i="8"/>
  <c r="P46" i="95"/>
  <c r="P109" i="95"/>
  <c r="M109" i="8"/>
  <c r="P41" i="95"/>
  <c r="M41" i="8"/>
  <c r="M103" i="8"/>
  <c r="P103" i="95"/>
  <c r="M154" i="8"/>
  <c r="P154" i="95"/>
  <c r="J14" i="8"/>
  <c r="J20" i="8"/>
  <c r="J39" i="8"/>
  <c r="M63" i="8"/>
  <c r="G97" i="8"/>
  <c r="J97" i="8"/>
  <c r="J138" i="8"/>
  <c r="M101" i="8"/>
  <c r="P101" i="95"/>
  <c r="J151" i="8"/>
  <c r="G151" i="8"/>
  <c r="M60" i="8"/>
  <c r="P60" i="95"/>
  <c r="M88" i="8"/>
  <c r="P88" i="95"/>
  <c r="M152" i="8"/>
  <c r="P152" i="95"/>
  <c r="J5" i="8"/>
  <c r="J11" i="8"/>
  <c r="J17" i="8"/>
  <c r="G169" i="8"/>
  <c r="J169" i="8"/>
  <c r="J227" i="8"/>
  <c r="J234" i="8"/>
  <c r="P37" i="95"/>
  <c r="M37" i="8"/>
  <c r="P85" i="95"/>
  <c r="M85" i="8"/>
  <c r="M145" i="8"/>
  <c r="P145" i="95"/>
  <c r="M164" i="8"/>
  <c r="P164" i="95"/>
  <c r="P168" i="95"/>
  <c r="M168" i="8"/>
  <c r="M187" i="8"/>
  <c r="P187" i="95"/>
  <c r="P189" i="95"/>
  <c r="M189" i="8"/>
  <c r="P191" i="95"/>
  <c r="M191" i="8"/>
  <c r="P218" i="95"/>
  <c r="M218" i="8"/>
  <c r="M220" i="8"/>
  <c r="P220" i="95"/>
  <c r="J23" i="8"/>
  <c r="J93" i="8"/>
  <c r="G93" i="8"/>
  <c r="J137" i="8"/>
  <c r="G177" i="8"/>
  <c r="J177" i="8"/>
  <c r="G193" i="8"/>
  <c r="J193" i="8"/>
  <c r="J195" i="8"/>
  <c r="M59" i="8"/>
  <c r="P59" i="95"/>
  <c r="P67" i="95"/>
  <c r="M67" i="8"/>
  <c r="P98" i="95"/>
  <c r="M98" i="8"/>
  <c r="M138" i="8"/>
  <c r="P138" i="95"/>
  <c r="J8" i="8"/>
  <c r="J132" i="8"/>
  <c r="G132" i="8"/>
  <c r="G161" i="8"/>
  <c r="J161" i="8"/>
  <c r="J204" i="8"/>
  <c r="M70" i="8"/>
  <c r="P70" i="95"/>
  <c r="J7" i="8"/>
  <c r="J16" i="8"/>
  <c r="J22" i="8"/>
  <c r="J26" i="8"/>
  <c r="J30" i="8"/>
  <c r="J122" i="8"/>
  <c r="J172" i="8"/>
  <c r="G172" i="8"/>
  <c r="G185" i="8"/>
  <c r="J185" i="8"/>
  <c r="J198" i="8"/>
  <c r="P65" i="95"/>
  <c r="M65" i="8"/>
  <c r="P131" i="95"/>
  <c r="M131" i="8"/>
  <c r="M213" i="8"/>
  <c r="P213" i="95"/>
  <c r="M233" i="8"/>
  <c r="P233" i="95"/>
  <c r="J13" i="8"/>
  <c r="J19" i="8"/>
  <c r="J25" i="8"/>
  <c r="J29" i="8"/>
  <c r="J46" i="8"/>
  <c r="G46" i="8"/>
  <c r="G67" i="8"/>
  <c r="J67" i="8"/>
  <c r="G211" i="8"/>
  <c r="J211" i="8"/>
  <c r="M36" i="8"/>
  <c r="P36" i="95"/>
  <c r="P112" i="95"/>
  <c r="M112" i="8"/>
  <c r="P135" i="95"/>
  <c r="M135" i="8"/>
  <c r="M161" i="8"/>
  <c r="P161" i="95"/>
  <c r="M180" i="8"/>
  <c r="P180" i="95"/>
  <c r="P184" i="95"/>
  <c r="M184" i="8"/>
  <c r="M206" i="8"/>
  <c r="P206" i="95"/>
  <c r="J36" i="8"/>
  <c r="J38" i="8"/>
  <c r="J54" i="8"/>
  <c r="J60" i="8"/>
  <c r="J63" i="8"/>
  <c r="J69" i="8"/>
  <c r="J70" i="8"/>
  <c r="J72" i="8"/>
  <c r="J94" i="8"/>
  <c r="J127" i="8"/>
  <c r="J128" i="8"/>
  <c r="J136" i="8"/>
  <c r="J148" i="8"/>
  <c r="J179" i="8"/>
  <c r="J222" i="8"/>
  <c r="J228" i="8"/>
  <c r="J230" i="8"/>
  <c r="M237" i="8"/>
  <c r="J42" i="8"/>
  <c r="J44" i="8"/>
  <c r="J49" i="8"/>
  <c r="J52" i="8"/>
  <c r="J106" i="8"/>
  <c r="J143" i="8"/>
  <c r="J150" i="8"/>
  <c r="J153" i="8"/>
  <c r="J192" i="8"/>
  <c r="J200" i="8"/>
  <c r="J203" i="8"/>
  <c r="J210" i="8"/>
  <c r="J217" i="8"/>
  <c r="J219" i="8"/>
  <c r="J224" i="8"/>
  <c r="M235" i="8"/>
  <c r="J41" i="8"/>
  <c r="J48" i="8"/>
  <c r="J50" i="8"/>
  <c r="J105" i="8"/>
  <c r="G106" i="8"/>
  <c r="J116" i="8"/>
  <c r="J158" i="8"/>
  <c r="J167" i="8"/>
  <c r="J168" i="8"/>
  <c r="J176" i="8"/>
  <c r="J184" i="8"/>
  <c r="J201" i="8"/>
  <c r="J208" i="8"/>
  <c r="J216" i="8"/>
  <c r="J225" i="8"/>
  <c r="J40" i="8"/>
  <c r="J56" i="8"/>
  <c r="J81" i="8"/>
  <c r="G105" i="8"/>
  <c r="J159" i="8"/>
  <c r="J166" i="8"/>
  <c r="G167" i="8"/>
  <c r="J174" i="8"/>
  <c r="J183" i="8"/>
  <c r="J191" i="8"/>
  <c r="J209" i="8"/>
  <c r="J47" i="8"/>
  <c r="G81" i="8"/>
  <c r="J91" i="8"/>
  <c r="J175" i="8"/>
  <c r="J182" i="8"/>
  <c r="J190" i="8"/>
  <c r="J235" i="8"/>
  <c r="J237" i="8"/>
  <c r="J238" i="8"/>
  <c r="G30" i="8"/>
  <c r="G94" i="8"/>
  <c r="M79" i="8"/>
  <c r="P79" i="95"/>
  <c r="G13" i="8"/>
  <c r="G15" i="8"/>
  <c r="G17" i="8"/>
  <c r="G19" i="8"/>
  <c r="G21" i="8"/>
  <c r="G23" i="8"/>
  <c r="J37" i="8"/>
  <c r="G40" i="8"/>
  <c r="G48" i="8"/>
  <c r="G56" i="8"/>
  <c r="J68" i="8"/>
  <c r="G70" i="8"/>
  <c r="J92" i="8"/>
  <c r="J95" i="8"/>
  <c r="J115" i="8"/>
  <c r="G116" i="8"/>
  <c r="J117" i="8"/>
  <c r="J125" i="8"/>
  <c r="J129" i="8"/>
  <c r="J207" i="8"/>
  <c r="G207" i="8"/>
  <c r="J215" i="8"/>
  <c r="G215" i="8"/>
  <c r="J236" i="8"/>
  <c r="M219" i="8"/>
  <c r="P219" i="95"/>
  <c r="G24" i="8"/>
  <c r="G32" i="8"/>
  <c r="J199" i="8"/>
  <c r="G199" i="8"/>
  <c r="G5" i="8"/>
  <c r="G9" i="8"/>
  <c r="G11" i="8"/>
  <c r="M6" i="8"/>
  <c r="M16" i="8"/>
  <c r="G41" i="8"/>
  <c r="G49" i="8"/>
  <c r="J59" i="8"/>
  <c r="J71" i="8"/>
  <c r="J83" i="8"/>
  <c r="J99" i="8"/>
  <c r="J111" i="8"/>
  <c r="J135" i="8"/>
  <c r="J141" i="8"/>
  <c r="J157" i="8"/>
  <c r="G157" i="8"/>
  <c r="J165" i="8"/>
  <c r="G165" i="8"/>
  <c r="M195" i="8"/>
  <c r="P195" i="95"/>
  <c r="M203" i="8"/>
  <c r="P203" i="95"/>
  <c r="G26" i="8"/>
  <c r="G28" i="8"/>
  <c r="G36" i="8"/>
  <c r="G39" i="8"/>
  <c r="G47" i="8"/>
  <c r="G7" i="8"/>
  <c r="J34" i="8"/>
  <c r="G42" i="8"/>
  <c r="J55" i="8"/>
  <c r="J58" i="8"/>
  <c r="J78" i="8"/>
  <c r="J82" i="8"/>
  <c r="J102" i="8"/>
  <c r="J114" i="8"/>
  <c r="J123" i="8"/>
  <c r="J134" i="8"/>
  <c r="J140" i="8"/>
  <c r="J173" i="8"/>
  <c r="G173" i="8"/>
  <c r="J181" i="8"/>
  <c r="G181" i="8"/>
  <c r="J189" i="8"/>
  <c r="G189" i="8"/>
  <c r="M190" i="8"/>
  <c r="P190" i="95"/>
  <c r="P236" i="95"/>
  <c r="M236" i="8"/>
  <c r="J154" i="8"/>
  <c r="J233" i="8"/>
  <c r="G233" i="8"/>
  <c r="M121" i="8"/>
  <c r="P121" i="95"/>
  <c r="M211" i="8"/>
  <c r="P211" i="95"/>
  <c r="P116" i="95"/>
  <c r="M116" i="8"/>
  <c r="M177" i="8"/>
  <c r="P177" i="95"/>
  <c r="J62" i="8"/>
  <c r="J66" i="8"/>
  <c r="J76" i="8"/>
  <c r="J86" i="8"/>
  <c r="J90" i="8"/>
  <c r="M93" i="8"/>
  <c r="J100" i="8"/>
  <c r="J112" i="8"/>
  <c r="J144" i="8"/>
  <c r="G144" i="8"/>
  <c r="J226" i="8"/>
  <c r="M96" i="8"/>
  <c r="G128" i="8"/>
  <c r="J149" i="8"/>
  <c r="G149" i="8"/>
  <c r="J223" i="8"/>
  <c r="G223" i="8"/>
  <c r="J61" i="8"/>
  <c r="J85" i="8"/>
  <c r="J133" i="8"/>
  <c r="J142" i="8"/>
  <c r="J202" i="8"/>
  <c r="J218" i="8"/>
  <c r="M227" i="8"/>
  <c r="P227" i="95"/>
  <c r="J64" i="8"/>
  <c r="J80" i="8"/>
  <c r="J88" i="8"/>
  <c r="J96" i="8"/>
  <c r="J98" i="8"/>
  <c r="J108" i="8"/>
  <c r="J110" i="8"/>
  <c r="J118" i="8"/>
  <c r="J130" i="8"/>
  <c r="J146" i="8"/>
  <c r="J162" i="8"/>
  <c r="J170" i="8"/>
  <c r="J178" i="8"/>
  <c r="J186" i="8"/>
  <c r="J212" i="8"/>
  <c r="J220" i="8"/>
  <c r="J57" i="8"/>
  <c r="G60" i="8"/>
  <c r="J65" i="8"/>
  <c r="G68" i="8"/>
  <c r="J73" i="8"/>
  <c r="G76" i="8"/>
  <c r="G84" i="8"/>
  <c r="J89" i="8"/>
  <c r="G92" i="8"/>
  <c r="J131" i="8"/>
  <c r="G134" i="8"/>
  <c r="J139" i="8"/>
  <c r="G142" i="8"/>
  <c r="J147" i="8"/>
  <c r="G150" i="8"/>
  <c r="J155" i="8"/>
  <c r="G158" i="8"/>
  <c r="J163" i="8"/>
  <c r="G166" i="8"/>
  <c r="J171" i="8"/>
  <c r="G174" i="8"/>
  <c r="G182" i="8"/>
  <c r="J187" i="8"/>
  <c r="J197" i="8"/>
  <c r="G200" i="8"/>
  <c r="J205" i="8"/>
  <c r="G208" i="8"/>
  <c r="J213" i="8"/>
  <c r="G216" i="8"/>
  <c r="J221" i="8"/>
  <c r="G224" i="8"/>
  <c r="J229" i="8"/>
  <c r="J231" i="8"/>
  <c r="G234" i="8"/>
  <c r="J239" i="8"/>
  <c r="J232" i="8"/>
  <c r="R240" i="95"/>
  <c r="G160" i="8"/>
  <c r="G168" i="8"/>
  <c r="G176" i="8"/>
  <c r="G184" i="8"/>
  <c r="G192" i="8"/>
  <c r="G202" i="8"/>
  <c r="G210" i="8"/>
  <c r="G218" i="8"/>
  <c r="G226" i="8"/>
  <c r="AB23" i="8"/>
  <c r="J194" i="8"/>
  <c r="P96" i="8"/>
  <c r="P230" i="8"/>
  <c r="J126" i="8"/>
  <c r="J124" i="8"/>
  <c r="J109" i="8"/>
  <c r="N242" i="95"/>
  <c r="J104" i="8"/>
  <c r="G230" i="97"/>
  <c r="J230" i="97" s="1"/>
  <c r="E238" i="98" s="1"/>
  <c r="G238" i="98" s="1"/>
  <c r="J238" i="98" s="1"/>
  <c r="E222" i="97"/>
  <c r="G222" i="97" s="1"/>
  <c r="J222" i="97" s="1"/>
  <c r="E232" i="97"/>
  <c r="G232" i="97" s="1"/>
  <c r="J232" i="97" s="1"/>
  <c r="E224" i="97"/>
  <c r="G224" i="97" s="1"/>
  <c r="J224" i="97" s="1"/>
  <c r="G234" i="97"/>
  <c r="J234" i="97" s="1"/>
  <c r="E226" i="97"/>
  <c r="G226" i="97" s="1"/>
  <c r="J226" i="97" s="1"/>
  <c r="G236" i="97"/>
  <c r="J236" i="97" s="1"/>
  <c r="E228" i="97"/>
  <c r="G228" i="97" s="1"/>
  <c r="J228" i="97" s="1"/>
  <c r="E229" i="97"/>
  <c r="G229" i="97" s="1"/>
  <c r="J229" i="97" s="1"/>
  <c r="E237" i="98" s="1"/>
  <c r="G237" i="98" s="1"/>
  <c r="J237" i="98" s="1"/>
  <c r="E221" i="97"/>
  <c r="G221" i="97" s="1"/>
  <c r="J221" i="97" s="1"/>
  <c r="E231" i="97"/>
  <c r="G231" i="97" s="1"/>
  <c r="J231" i="97" s="1"/>
  <c r="E223" i="97"/>
  <c r="G223" i="97" s="1"/>
  <c r="J223" i="97" s="1"/>
  <c r="E233" i="97"/>
  <c r="G233" i="97" s="1"/>
  <c r="J233" i="97" s="1"/>
  <c r="E225" i="97"/>
  <c r="G225" i="97" s="1"/>
  <c r="J225" i="97" s="1"/>
  <c r="G235" i="97"/>
  <c r="J235" i="97" s="1"/>
  <c r="E227" i="97"/>
  <c r="G227" i="97" s="1"/>
  <c r="J227" i="97" s="1"/>
  <c r="E179" i="97"/>
  <c r="G179" i="97" s="1"/>
  <c r="J179" i="97" s="1"/>
  <c r="E178" i="98" s="1"/>
  <c r="G178" i="98" s="1"/>
  <c r="J178" i="98" s="1"/>
  <c r="E180" i="97"/>
  <c r="G180" i="97" s="1"/>
  <c r="J180" i="97" s="1"/>
  <c r="E126" i="97"/>
  <c r="G126" i="97" s="1"/>
  <c r="J126" i="97" s="1"/>
  <c r="E129" i="97"/>
  <c r="G129" i="97" s="1"/>
  <c r="J129" i="97" s="1"/>
  <c r="E125" i="98"/>
  <c r="G125" i="98" s="1"/>
  <c r="J125" i="98" s="1"/>
  <c r="E128" i="98"/>
  <c r="G128" i="98" s="1"/>
  <c r="J128" i="98" s="1"/>
  <c r="E128" i="97"/>
  <c r="G128" i="97" s="1"/>
  <c r="J128" i="97" s="1"/>
  <c r="E127" i="97"/>
  <c r="G127" i="97" s="1"/>
  <c r="J127" i="97" s="1"/>
  <c r="E124" i="97"/>
  <c r="G124" i="97" s="1"/>
  <c r="J124" i="97" s="1"/>
  <c r="N248" i="78" l="1"/>
  <c r="N250" i="86"/>
  <c r="N248" i="107"/>
  <c r="N251" i="107" s="1"/>
  <c r="N248" i="105"/>
  <c r="R16" i="8"/>
  <c r="X16" i="8" s="1"/>
  <c r="Z16" i="8" s="1"/>
  <c r="AC16" i="8" s="1"/>
  <c r="R30" i="8"/>
  <c r="X30" i="8" s="1"/>
  <c r="Z30" i="8" s="1"/>
  <c r="AC30" i="8" s="1"/>
  <c r="N248" i="102"/>
  <c r="N248" i="103"/>
  <c r="R31" i="8"/>
  <c r="X31" i="8" s="1"/>
  <c r="Z31" i="8" s="1"/>
  <c r="AC31" i="8" s="1"/>
  <c r="N248" i="106"/>
  <c r="R34" i="8"/>
  <c r="X34" i="8" s="1"/>
  <c r="Z34" i="8" s="1"/>
  <c r="AC34" i="8" s="1"/>
  <c r="N248" i="104"/>
  <c r="R32" i="8"/>
  <c r="X32" i="8" s="1"/>
  <c r="Z32" i="8" s="1"/>
  <c r="AC32" i="8" s="1"/>
  <c r="N248" i="101"/>
  <c r="N251" i="101" s="1"/>
  <c r="R28" i="8"/>
  <c r="X28" i="8" s="1"/>
  <c r="Z28" i="8" s="1"/>
  <c r="AC28" i="8" s="1"/>
  <c r="N250" i="100"/>
  <c r="N250" i="82"/>
  <c r="N251" i="82"/>
  <c r="N251" i="77"/>
  <c r="N250" i="77"/>
  <c r="N250" i="78"/>
  <c r="N251" i="78"/>
  <c r="N251" i="88"/>
  <c r="N250" i="88"/>
  <c r="N248" i="99"/>
  <c r="N251" i="99" s="1"/>
  <c r="N248" i="98"/>
  <c r="AB36" i="8"/>
  <c r="R25" i="8"/>
  <c r="X25" i="8" s="1"/>
  <c r="Z25" i="8" s="1"/>
  <c r="AC25" i="8" s="1"/>
  <c r="N248" i="97"/>
  <c r="R24" i="8"/>
  <c r="X24" i="8" s="1"/>
  <c r="Z24" i="8" s="1"/>
  <c r="AC24" i="8" s="1"/>
  <c r="N248" i="96"/>
  <c r="M240" i="8"/>
  <c r="F241" i="8" s="1"/>
  <c r="F244" i="8" s="1"/>
  <c r="F246" i="8" s="1"/>
  <c r="N248" i="95"/>
  <c r="R23" i="8"/>
  <c r="G235" i="98"/>
  <c r="J235" i="98" s="1"/>
  <c r="E227" i="98"/>
  <c r="G227" i="98" s="1"/>
  <c r="J227" i="98" s="1"/>
  <c r="G234" i="98"/>
  <c r="J234" i="98" s="1"/>
  <c r="E226" i="98"/>
  <c r="G226" i="98" s="1"/>
  <c r="J226" i="98" s="1"/>
  <c r="E231" i="98"/>
  <c r="G231" i="98" s="1"/>
  <c r="J231" i="98" s="1"/>
  <c r="E223" i="98"/>
  <c r="G223" i="98" s="1"/>
  <c r="J223" i="98" s="1"/>
  <c r="E232" i="98"/>
  <c r="G232" i="98" s="1"/>
  <c r="J232" i="98" s="1"/>
  <c r="E224" i="98"/>
  <c r="G224" i="98" s="1"/>
  <c r="J224" i="98" s="1"/>
  <c r="E233" i="98"/>
  <c r="G233" i="98" s="1"/>
  <c r="J233" i="98" s="1"/>
  <c r="E225" i="98"/>
  <c r="G225" i="98" s="1"/>
  <c r="J225" i="98" s="1"/>
  <c r="E229" i="98"/>
  <c r="G229" i="98" s="1"/>
  <c r="J229" i="98" s="1"/>
  <c r="E237" i="99" s="1"/>
  <c r="G237" i="99" s="1"/>
  <c r="J237" i="99" s="1"/>
  <c r="E221" i="98"/>
  <c r="G221" i="98" s="1"/>
  <c r="J221" i="98" s="1"/>
  <c r="E230" i="98"/>
  <c r="G230" i="98" s="1"/>
  <c r="J230" i="98" s="1"/>
  <c r="E238" i="99" s="1"/>
  <c r="G238" i="99" s="1"/>
  <c r="J238" i="99" s="1"/>
  <c r="E222" i="98"/>
  <c r="G222" i="98" s="1"/>
  <c r="J222" i="98" s="1"/>
  <c r="G236" i="98"/>
  <c r="J236" i="98" s="1"/>
  <c r="E228" i="98"/>
  <c r="G228" i="98" s="1"/>
  <c r="J228" i="98" s="1"/>
  <c r="E180" i="98"/>
  <c r="G180" i="98" s="1"/>
  <c r="J180" i="98" s="1"/>
  <c r="E179" i="98"/>
  <c r="G179" i="98" s="1"/>
  <c r="J179" i="98" s="1"/>
  <c r="E178" i="99" s="1"/>
  <c r="G178" i="99" s="1"/>
  <c r="J178" i="99" s="1"/>
  <c r="E129" i="98"/>
  <c r="G129" i="98" s="1"/>
  <c r="J129" i="98" s="1"/>
  <c r="E126" i="98"/>
  <c r="G126" i="98" s="1"/>
  <c r="J126" i="98" s="1"/>
  <c r="E125" i="99"/>
  <c r="G125" i="99" s="1"/>
  <c r="J125" i="99" s="1"/>
  <c r="E128" i="99"/>
  <c r="G128" i="99" s="1"/>
  <c r="J128" i="99" s="1"/>
  <c r="E127" i="98"/>
  <c r="G127" i="98" s="1"/>
  <c r="J127" i="98" s="1"/>
  <c r="E124" i="98"/>
  <c r="G124" i="98" s="1"/>
  <c r="J124" i="98" s="1"/>
  <c r="N250" i="107" l="1"/>
  <c r="N251" i="105"/>
  <c r="N250" i="105"/>
  <c r="N251" i="103"/>
  <c r="N250" i="103"/>
  <c r="N251" i="102"/>
  <c r="N250" i="102"/>
  <c r="N251" i="104"/>
  <c r="N250" i="104"/>
  <c r="N251" i="106"/>
  <c r="N250" i="106"/>
  <c r="N250" i="101"/>
  <c r="N251" i="98"/>
  <c r="N250" i="98"/>
  <c r="N250" i="99"/>
  <c r="N251" i="97"/>
  <c r="N250" i="97"/>
  <c r="N251" i="96"/>
  <c r="N250" i="96"/>
  <c r="N250" i="95"/>
  <c r="N251" i="95"/>
  <c r="M243" i="8"/>
  <c r="M245" i="8" s="1"/>
  <c r="M248" i="8" s="1"/>
  <c r="R36" i="8"/>
  <c r="X23" i="8"/>
  <c r="E232" i="99"/>
  <c r="G232" i="99" s="1"/>
  <c r="J232" i="99" s="1"/>
  <c r="E224" i="99"/>
  <c r="G224" i="99" s="1"/>
  <c r="J224" i="99" s="1"/>
  <c r="E230" i="99"/>
  <c r="G230" i="99" s="1"/>
  <c r="J230" i="99" s="1"/>
  <c r="E238" i="100" s="1"/>
  <c r="G238" i="100" s="1"/>
  <c r="J238" i="100" s="1"/>
  <c r="E222" i="99"/>
  <c r="G222" i="99" s="1"/>
  <c r="J222" i="99" s="1"/>
  <c r="E229" i="99"/>
  <c r="G229" i="99" s="1"/>
  <c r="J229" i="99" s="1"/>
  <c r="E237" i="100" s="1"/>
  <c r="G237" i="100" s="1"/>
  <c r="J237" i="100" s="1"/>
  <c r="E221" i="99"/>
  <c r="G221" i="99" s="1"/>
  <c r="J221" i="99" s="1"/>
  <c r="G234" i="99"/>
  <c r="J234" i="99" s="1"/>
  <c r="E226" i="99"/>
  <c r="G226" i="99" s="1"/>
  <c r="J226" i="99" s="1"/>
  <c r="G236" i="99"/>
  <c r="J236" i="99" s="1"/>
  <c r="E228" i="99"/>
  <c r="G228" i="99" s="1"/>
  <c r="J228" i="99" s="1"/>
  <c r="E231" i="99"/>
  <c r="G231" i="99" s="1"/>
  <c r="J231" i="99" s="1"/>
  <c r="E223" i="99"/>
  <c r="G223" i="99" s="1"/>
  <c r="J223" i="99" s="1"/>
  <c r="E233" i="99"/>
  <c r="G233" i="99" s="1"/>
  <c r="J233" i="99" s="1"/>
  <c r="E225" i="99"/>
  <c r="G225" i="99" s="1"/>
  <c r="J225" i="99" s="1"/>
  <c r="G235" i="99"/>
  <c r="J235" i="99" s="1"/>
  <c r="E227" i="99"/>
  <c r="G227" i="99" s="1"/>
  <c r="J227" i="99" s="1"/>
  <c r="E179" i="99"/>
  <c r="G179" i="99" s="1"/>
  <c r="J179" i="99" s="1"/>
  <c r="E178" i="100" s="1"/>
  <c r="G178" i="100" s="1"/>
  <c r="J178" i="100" s="1"/>
  <c r="E180" i="99"/>
  <c r="G180" i="99" s="1"/>
  <c r="J180" i="99" s="1"/>
  <c r="E126" i="99"/>
  <c r="G126" i="99" s="1"/>
  <c r="J126" i="99" s="1"/>
  <c r="E129" i="99"/>
  <c r="G129" i="99" s="1"/>
  <c r="J129" i="99" s="1"/>
  <c r="E125" i="100"/>
  <c r="G125" i="100" s="1"/>
  <c r="J125" i="100" s="1"/>
  <c r="E128" i="100"/>
  <c r="G128" i="100" s="1"/>
  <c r="J128" i="100" s="1"/>
  <c r="E127" i="99"/>
  <c r="G127" i="99" s="1"/>
  <c r="J127" i="99" s="1"/>
  <c r="E124" i="99"/>
  <c r="G124" i="99" s="1"/>
  <c r="J124" i="99" s="1"/>
  <c r="C241" i="8" l="1"/>
  <c r="C244" i="8" s="1"/>
  <c r="X36" i="8"/>
  <c r="Z23" i="8"/>
  <c r="E236" i="100"/>
  <c r="G236" i="100" s="1"/>
  <c r="J236" i="100" s="1"/>
  <c r="E228" i="100"/>
  <c r="G228" i="100" s="1"/>
  <c r="J228" i="100" s="1"/>
  <c r="E234" i="100"/>
  <c r="G234" i="100" s="1"/>
  <c r="J234" i="100" s="1"/>
  <c r="E226" i="100"/>
  <c r="G226" i="100" s="1"/>
  <c r="J226" i="100" s="1"/>
  <c r="E232" i="100"/>
  <c r="G232" i="100" s="1"/>
  <c r="J232" i="100" s="1"/>
  <c r="E224" i="100"/>
  <c r="G224" i="100" s="1"/>
  <c r="J224" i="100" s="1"/>
  <c r="E235" i="100"/>
  <c r="G235" i="100" s="1"/>
  <c r="J235" i="100" s="1"/>
  <c r="E227" i="100"/>
  <c r="G227" i="100" s="1"/>
  <c r="J227" i="100" s="1"/>
  <c r="E233" i="100"/>
  <c r="G233" i="100" s="1"/>
  <c r="J233" i="100" s="1"/>
  <c r="E225" i="100"/>
  <c r="G225" i="100" s="1"/>
  <c r="J225" i="100" s="1"/>
  <c r="E231" i="100"/>
  <c r="G231" i="100" s="1"/>
  <c r="J231" i="100" s="1"/>
  <c r="E223" i="100"/>
  <c r="G223" i="100" s="1"/>
  <c r="J223" i="100" s="1"/>
  <c r="E230" i="100"/>
  <c r="G230" i="100" s="1"/>
  <c r="J230" i="100" s="1"/>
  <c r="E238" i="101" s="1"/>
  <c r="G238" i="101" s="1"/>
  <c r="J238" i="101" s="1"/>
  <c r="E222" i="100"/>
  <c r="G222" i="100" s="1"/>
  <c r="J222" i="100" s="1"/>
  <c r="E229" i="100"/>
  <c r="G229" i="100" s="1"/>
  <c r="J229" i="100" s="1"/>
  <c r="E237" i="101" s="1"/>
  <c r="G237" i="101" s="1"/>
  <c r="J237" i="101" s="1"/>
  <c r="E221" i="100"/>
  <c r="G221" i="100" s="1"/>
  <c r="J221" i="100" s="1"/>
  <c r="E180" i="100"/>
  <c r="G180" i="100" s="1"/>
  <c r="J180" i="100" s="1"/>
  <c r="E179" i="100"/>
  <c r="G179" i="100" s="1"/>
  <c r="J179" i="100" s="1"/>
  <c r="E178" i="101" s="1"/>
  <c r="G178" i="101" s="1"/>
  <c r="J178" i="101" s="1"/>
  <c r="E129" i="100"/>
  <c r="G129" i="100" s="1"/>
  <c r="J129" i="100" s="1"/>
  <c r="E126" i="100"/>
  <c r="G126" i="100" s="1"/>
  <c r="J126" i="100" s="1"/>
  <c r="E125" i="101"/>
  <c r="G125" i="101" s="1"/>
  <c r="J125" i="101" s="1"/>
  <c r="E128" i="101"/>
  <c r="G128" i="101" s="1"/>
  <c r="J128" i="101" s="1"/>
  <c r="E127" i="100"/>
  <c r="G127" i="100" s="1"/>
  <c r="J127" i="100" s="1"/>
  <c r="E124" i="100"/>
  <c r="G124" i="100" s="1"/>
  <c r="J124" i="100" s="1"/>
  <c r="Z36" i="8" l="1"/>
  <c r="AC23" i="8"/>
  <c r="E235" i="101"/>
  <c r="G235" i="101" s="1"/>
  <c r="J235" i="101" s="1"/>
  <c r="E227" i="101"/>
  <c r="G227" i="101" s="1"/>
  <c r="J227" i="101" s="1"/>
  <c r="E230" i="101"/>
  <c r="G230" i="101" s="1"/>
  <c r="J230" i="101" s="1"/>
  <c r="E238" i="102" s="1"/>
  <c r="G238" i="102" s="1"/>
  <c r="J238" i="102" s="1"/>
  <c r="E222" i="101"/>
  <c r="G222" i="101" s="1"/>
  <c r="J222" i="101" s="1"/>
  <c r="E234" i="101"/>
  <c r="G234" i="101" s="1"/>
  <c r="J234" i="101" s="1"/>
  <c r="E226" i="101"/>
  <c r="G226" i="101" s="1"/>
  <c r="J226" i="101" s="1"/>
  <c r="E229" i="101"/>
  <c r="G229" i="101" s="1"/>
  <c r="J229" i="101" s="1"/>
  <c r="E237" i="102" s="1"/>
  <c r="G237" i="102" s="1"/>
  <c r="J237" i="102" s="1"/>
  <c r="E221" i="101"/>
  <c r="G221" i="101" s="1"/>
  <c r="J221" i="101" s="1"/>
  <c r="E232" i="101"/>
  <c r="G232" i="101" s="1"/>
  <c r="J232" i="101" s="1"/>
  <c r="E224" i="101"/>
  <c r="G224" i="101" s="1"/>
  <c r="J224" i="101" s="1"/>
  <c r="E231" i="101"/>
  <c r="G231" i="101" s="1"/>
  <c r="J231" i="101" s="1"/>
  <c r="E223" i="101"/>
  <c r="G223" i="101" s="1"/>
  <c r="J223" i="101" s="1"/>
  <c r="E233" i="101"/>
  <c r="G233" i="101" s="1"/>
  <c r="J233" i="101" s="1"/>
  <c r="E225" i="101"/>
  <c r="G225" i="101" s="1"/>
  <c r="J225" i="101" s="1"/>
  <c r="E236" i="101"/>
  <c r="G236" i="101" s="1"/>
  <c r="J236" i="101" s="1"/>
  <c r="E228" i="101"/>
  <c r="G228" i="101" s="1"/>
  <c r="J228" i="101" s="1"/>
  <c r="E179" i="101"/>
  <c r="G179" i="101" s="1"/>
  <c r="J179" i="101" s="1"/>
  <c r="E178" i="102" s="1"/>
  <c r="G178" i="102" s="1"/>
  <c r="J178" i="102" s="1"/>
  <c r="E180" i="101"/>
  <c r="G180" i="101" s="1"/>
  <c r="J180" i="101" s="1"/>
  <c r="E126" i="101"/>
  <c r="G126" i="101" s="1"/>
  <c r="J126" i="101" s="1"/>
  <c r="E129" i="101"/>
  <c r="G129" i="101" s="1"/>
  <c r="J129" i="101" s="1"/>
  <c r="E125" i="102"/>
  <c r="G125" i="102" s="1"/>
  <c r="J125" i="102" s="1"/>
  <c r="E128" i="102"/>
  <c r="G128" i="102" s="1"/>
  <c r="J128" i="102" s="1"/>
  <c r="E127" i="101"/>
  <c r="G127" i="101" s="1"/>
  <c r="J127" i="101" s="1"/>
  <c r="E124" i="101"/>
  <c r="G124" i="101" s="1"/>
  <c r="J124" i="101" s="1"/>
  <c r="E234" i="102" l="1"/>
  <c r="G234" i="102" s="1"/>
  <c r="J234" i="102" s="1"/>
  <c r="E226" i="102"/>
  <c r="G226" i="102" s="1"/>
  <c r="J226" i="102" s="1"/>
  <c r="E231" i="102"/>
  <c r="G231" i="102" s="1"/>
  <c r="J231" i="102" s="1"/>
  <c r="E223" i="102"/>
  <c r="G223" i="102" s="1"/>
  <c r="J223" i="102" s="1"/>
  <c r="E230" i="102"/>
  <c r="G230" i="102" s="1"/>
  <c r="J230" i="102" s="1"/>
  <c r="G238" i="103" s="1"/>
  <c r="J238" i="103" s="1"/>
  <c r="E222" i="102"/>
  <c r="G222" i="102" s="1"/>
  <c r="J222" i="102" s="1"/>
  <c r="E236" i="102"/>
  <c r="G236" i="102" s="1"/>
  <c r="J236" i="102" s="1"/>
  <c r="E228" i="102"/>
  <c r="G228" i="102" s="1"/>
  <c r="J228" i="102" s="1"/>
  <c r="E233" i="102"/>
  <c r="G233" i="102" s="1"/>
  <c r="J233" i="102" s="1"/>
  <c r="E225" i="102"/>
  <c r="G225" i="102" s="1"/>
  <c r="J225" i="102" s="1"/>
  <c r="E229" i="102"/>
  <c r="G229" i="102" s="1"/>
  <c r="J229" i="102" s="1"/>
  <c r="E237" i="103" s="1"/>
  <c r="G237" i="103" s="1"/>
  <c r="J237" i="103" s="1"/>
  <c r="E221" i="102"/>
  <c r="G221" i="102" s="1"/>
  <c r="J221" i="102" s="1"/>
  <c r="E232" i="102"/>
  <c r="G232" i="102" s="1"/>
  <c r="J232" i="102" s="1"/>
  <c r="E224" i="102"/>
  <c r="G224" i="102" s="1"/>
  <c r="J224" i="102" s="1"/>
  <c r="E235" i="102"/>
  <c r="G235" i="102" s="1"/>
  <c r="J235" i="102" s="1"/>
  <c r="E227" i="102"/>
  <c r="G227" i="102" s="1"/>
  <c r="J227" i="102" s="1"/>
  <c r="E179" i="102"/>
  <c r="G179" i="102" s="1"/>
  <c r="J179" i="102" s="1"/>
  <c r="E178" i="103" s="1"/>
  <c r="G178" i="103" s="1"/>
  <c r="J178" i="103" s="1"/>
  <c r="E180" i="102"/>
  <c r="G180" i="102" s="1"/>
  <c r="J180" i="102" s="1"/>
  <c r="E129" i="102"/>
  <c r="G129" i="102" s="1"/>
  <c r="J129" i="102" s="1"/>
  <c r="E126" i="102"/>
  <c r="G126" i="102" s="1"/>
  <c r="J126" i="102" s="1"/>
  <c r="E125" i="103"/>
  <c r="G125" i="103" s="1"/>
  <c r="J125" i="103" s="1"/>
  <c r="E128" i="103"/>
  <c r="G128" i="103" s="1"/>
  <c r="J128" i="103" s="1"/>
  <c r="E127" i="102"/>
  <c r="G127" i="102" s="1"/>
  <c r="J127" i="102" s="1"/>
  <c r="E124" i="102"/>
  <c r="G124" i="102" s="1"/>
  <c r="J124" i="102" s="1"/>
  <c r="E236" i="103" l="1"/>
  <c r="G236" i="103" s="1"/>
  <c r="J236" i="103" s="1"/>
  <c r="E228" i="103"/>
  <c r="G228" i="103" s="1"/>
  <c r="J228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0" i="103"/>
  <c r="G230" i="103" s="1"/>
  <c r="J230" i="103" s="1"/>
  <c r="E238" i="104" s="1"/>
  <c r="G238" i="104" s="1"/>
  <c r="J238" i="104" s="1"/>
  <c r="E222" i="103"/>
  <c r="G222" i="103" s="1"/>
  <c r="J222" i="103" s="1"/>
  <c r="E231" i="103"/>
  <c r="G231" i="103" s="1"/>
  <c r="J231" i="103" s="1"/>
  <c r="E223" i="103"/>
  <c r="G223" i="103" s="1"/>
  <c r="J223" i="103" s="1"/>
  <c r="E233" i="103"/>
  <c r="G233" i="103" s="1"/>
  <c r="J233" i="103" s="1"/>
  <c r="E225" i="103"/>
  <c r="G225" i="103" s="1"/>
  <c r="J225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37" i="104" s="1"/>
  <c r="G237" i="104" s="1"/>
  <c r="J237" i="104" s="1"/>
  <c r="E221" i="103"/>
  <c r="G221" i="103" s="1"/>
  <c r="J221" i="103" s="1"/>
  <c r="E180" i="103"/>
  <c r="G180" i="103" s="1"/>
  <c r="J180" i="103" s="1"/>
  <c r="E179" i="103"/>
  <c r="G179" i="103" s="1"/>
  <c r="J179" i="103" s="1"/>
  <c r="E178" i="104" s="1"/>
  <c r="G178" i="104" s="1"/>
  <c r="J178" i="104" s="1"/>
  <c r="E126" i="103"/>
  <c r="G126" i="103" s="1"/>
  <c r="J126" i="103" s="1"/>
  <c r="E129" i="103"/>
  <c r="G129" i="103" s="1"/>
  <c r="J129" i="103" s="1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231" i="104" l="1"/>
  <c r="G231" i="104" s="1"/>
  <c r="J231" i="104" s="1"/>
  <c r="E223" i="104"/>
  <c r="G223" i="104" s="1"/>
  <c r="J223" i="104" s="1"/>
  <c r="E230" i="104"/>
  <c r="G230" i="104" s="1"/>
  <c r="J230" i="104" s="1"/>
  <c r="E238" i="105" s="1"/>
  <c r="G238" i="105" s="1"/>
  <c r="J238" i="105" s="1"/>
  <c r="E222" i="104"/>
  <c r="G222" i="104" s="1"/>
  <c r="J222" i="104" s="1"/>
  <c r="E229" i="104"/>
  <c r="G229" i="104" s="1"/>
  <c r="J229" i="104" s="1"/>
  <c r="E237" i="105" s="1"/>
  <c r="G237" i="105" s="1"/>
  <c r="J237" i="105" s="1"/>
  <c r="E221" i="104"/>
  <c r="G221" i="104" s="1"/>
  <c r="J221" i="104" s="1"/>
  <c r="E234" i="104"/>
  <c r="G234" i="104" s="1"/>
  <c r="J234" i="104" s="1"/>
  <c r="E226" i="104"/>
  <c r="G226" i="104" s="1"/>
  <c r="J226" i="104" s="1"/>
  <c r="E232" i="104"/>
  <c r="G232" i="104" s="1"/>
  <c r="J232" i="104" s="1"/>
  <c r="E224" i="104"/>
  <c r="G224" i="104" s="1"/>
  <c r="J224" i="104" s="1"/>
  <c r="E233" i="104"/>
  <c r="G233" i="104" s="1"/>
  <c r="J233" i="104" s="1"/>
  <c r="E225" i="104"/>
  <c r="G225" i="104" s="1"/>
  <c r="J225" i="104" s="1"/>
  <c r="E235" i="104"/>
  <c r="G235" i="104" s="1"/>
  <c r="J235" i="104" s="1"/>
  <c r="E227" i="104"/>
  <c r="G227" i="104" s="1"/>
  <c r="J227" i="104" s="1"/>
  <c r="E236" i="104"/>
  <c r="G236" i="104" s="1"/>
  <c r="J236" i="104" s="1"/>
  <c r="E228" i="104"/>
  <c r="G228" i="104" s="1"/>
  <c r="J228" i="104" s="1"/>
  <c r="E179" i="104"/>
  <c r="G179" i="104" s="1"/>
  <c r="J179" i="104" s="1"/>
  <c r="E178" i="105" s="1"/>
  <c r="G178" i="105" s="1"/>
  <c r="J178" i="105" s="1"/>
  <c r="E180" i="104"/>
  <c r="G180" i="104" s="1"/>
  <c r="J180" i="104" s="1"/>
  <c r="E129" i="104"/>
  <c r="G129" i="104" s="1"/>
  <c r="J129" i="104" s="1"/>
  <c r="E126" i="104"/>
  <c r="G126" i="104" s="1"/>
  <c r="J126" i="104" s="1"/>
  <c r="E125" i="105"/>
  <c r="G125" i="105" s="1"/>
  <c r="J125" i="105" s="1"/>
  <c r="E128" i="105"/>
  <c r="G128" i="105" s="1"/>
  <c r="J128" i="105" s="1"/>
  <c r="E127" i="104"/>
  <c r="G127" i="104" s="1"/>
  <c r="J127" i="104" s="1"/>
  <c r="E124" i="104"/>
  <c r="G124" i="104" s="1"/>
  <c r="J124" i="104" s="1"/>
  <c r="E234" i="105" l="1"/>
  <c r="G234" i="105" s="1"/>
  <c r="J234" i="105" s="1"/>
  <c r="E226" i="105"/>
  <c r="G226" i="105" s="1"/>
  <c r="J226" i="105" s="1"/>
  <c r="G232" i="105"/>
  <c r="J232" i="105" s="1"/>
  <c r="E224" i="105"/>
  <c r="G224" i="105" s="1"/>
  <c r="J224" i="105" s="1"/>
  <c r="E236" i="105"/>
  <c r="G236" i="105" s="1"/>
  <c r="J236" i="105" s="1"/>
  <c r="E228" i="105"/>
  <c r="G228" i="105" s="1"/>
  <c r="J228" i="105" s="1"/>
  <c r="E229" i="105"/>
  <c r="G229" i="105" s="1"/>
  <c r="J229" i="105" s="1"/>
  <c r="E237" i="106" s="1"/>
  <c r="G237" i="106" s="1"/>
  <c r="J237" i="106" s="1"/>
  <c r="E221" i="105"/>
  <c r="G221" i="105" s="1"/>
  <c r="J221" i="105" s="1"/>
  <c r="E231" i="105"/>
  <c r="G231" i="105" s="1"/>
  <c r="J231" i="105" s="1"/>
  <c r="E223" i="105"/>
  <c r="G223" i="105" s="1"/>
  <c r="J223" i="105" s="1"/>
  <c r="E235" i="105"/>
  <c r="G235" i="105" s="1"/>
  <c r="J235" i="105" s="1"/>
  <c r="E227" i="105"/>
  <c r="G227" i="105" s="1"/>
  <c r="J227" i="105" s="1"/>
  <c r="E233" i="105"/>
  <c r="G233" i="105" s="1"/>
  <c r="J233" i="105" s="1"/>
  <c r="E225" i="105"/>
  <c r="G225" i="105" s="1"/>
  <c r="J225" i="105" s="1"/>
  <c r="E230" i="105"/>
  <c r="G230" i="105" s="1"/>
  <c r="J230" i="105" s="1"/>
  <c r="E238" i="106" s="1"/>
  <c r="G238" i="106" s="1"/>
  <c r="J238" i="106" s="1"/>
  <c r="E222" i="105"/>
  <c r="G222" i="105" s="1"/>
  <c r="J222" i="105" s="1"/>
  <c r="E179" i="105"/>
  <c r="G179" i="105" s="1"/>
  <c r="J179" i="105" s="1"/>
  <c r="E178" i="106" s="1"/>
  <c r="G178" i="106" s="1"/>
  <c r="J178" i="106" s="1"/>
  <c r="E180" i="105"/>
  <c r="G180" i="105" s="1"/>
  <c r="J180" i="105" s="1"/>
  <c r="E126" i="105"/>
  <c r="G126" i="105" s="1"/>
  <c r="J126" i="105" s="1"/>
  <c r="E129" i="105"/>
  <c r="G129" i="105" s="1"/>
  <c r="J129" i="105" s="1"/>
  <c r="E125" i="106"/>
  <c r="G125" i="106" s="1"/>
  <c r="J125" i="106" s="1"/>
  <c r="E128" i="106"/>
  <c r="G128" i="106" s="1"/>
  <c r="J128" i="106" s="1"/>
  <c r="E127" i="105"/>
  <c r="G127" i="105" s="1"/>
  <c r="J127" i="105" s="1"/>
  <c r="G124" i="105"/>
  <c r="J124" i="105" s="1"/>
  <c r="E230" i="106" l="1"/>
  <c r="G230" i="106" s="1"/>
  <c r="J230" i="106" s="1"/>
  <c r="E238" i="107" s="1"/>
  <c r="G238" i="107" s="1"/>
  <c r="J238" i="107" s="1"/>
  <c r="E222" i="106"/>
  <c r="G222" i="106" s="1"/>
  <c r="J222" i="106" s="1"/>
  <c r="E233" i="106"/>
  <c r="G233" i="106" s="1"/>
  <c r="J233" i="106" s="1"/>
  <c r="E225" i="106"/>
  <c r="G225" i="106" s="1"/>
  <c r="J225" i="106" s="1"/>
  <c r="E236" i="106"/>
  <c r="G236" i="106" s="1"/>
  <c r="J236" i="106" s="1"/>
  <c r="E228" i="106"/>
  <c r="G228" i="106" s="1"/>
  <c r="J228" i="106" s="1"/>
  <c r="E229" i="106"/>
  <c r="G229" i="106" s="1"/>
  <c r="J229" i="106" s="1"/>
  <c r="E237" i="107" s="1"/>
  <c r="G237" i="107" s="1"/>
  <c r="J237" i="107" s="1"/>
  <c r="E221" i="106"/>
  <c r="G221" i="106" s="1"/>
  <c r="J221" i="106" s="1"/>
  <c r="E235" i="106"/>
  <c r="G235" i="106" s="1"/>
  <c r="J235" i="106" s="1"/>
  <c r="E227" i="106"/>
  <c r="G227" i="106" s="1"/>
  <c r="J227" i="106" s="1"/>
  <c r="E232" i="106"/>
  <c r="G232" i="106" s="1"/>
  <c r="J232" i="106" s="1"/>
  <c r="E224" i="106"/>
  <c r="G224" i="106" s="1"/>
  <c r="J224" i="106" s="1"/>
  <c r="E231" i="106"/>
  <c r="G231" i="106" s="1"/>
  <c r="J231" i="106" s="1"/>
  <c r="E223" i="106"/>
  <c r="G223" i="106" s="1"/>
  <c r="J223" i="106" s="1"/>
  <c r="E234" i="106"/>
  <c r="G234" i="106" s="1"/>
  <c r="J234" i="106" s="1"/>
  <c r="E226" i="106"/>
  <c r="G226" i="106" s="1"/>
  <c r="J226" i="106" s="1"/>
  <c r="E179" i="106"/>
  <c r="G179" i="106" s="1"/>
  <c r="J179" i="106" s="1"/>
  <c r="E178" i="107" s="1"/>
  <c r="G178" i="107" s="1"/>
  <c r="J178" i="107" s="1"/>
  <c r="E180" i="106"/>
  <c r="G180" i="106" s="1"/>
  <c r="J180" i="106" s="1"/>
  <c r="E129" i="106"/>
  <c r="G129" i="106" s="1"/>
  <c r="J129" i="106" s="1"/>
  <c r="E126" i="106"/>
  <c r="G126" i="106" s="1"/>
  <c r="J126" i="106" s="1"/>
  <c r="E125" i="107"/>
  <c r="G125" i="107" s="1"/>
  <c r="J125" i="107" s="1"/>
  <c r="E128" i="107"/>
  <c r="G128" i="107" s="1"/>
  <c r="J128" i="107" s="1"/>
  <c r="E127" i="106"/>
  <c r="G127" i="106" s="1"/>
  <c r="J127" i="106" s="1"/>
  <c r="E124" i="106"/>
  <c r="G124" i="106" s="1"/>
  <c r="J124" i="106" s="1"/>
  <c r="E230" i="107" l="1"/>
  <c r="G230" i="107" s="1"/>
  <c r="J230" i="107" s="1"/>
  <c r="E222" i="107"/>
  <c r="G222" i="107" s="1"/>
  <c r="J222" i="107" s="1"/>
  <c r="E229" i="107"/>
  <c r="G229" i="107" s="1"/>
  <c r="J229" i="107" s="1"/>
  <c r="E221" i="107"/>
  <c r="G221" i="107" s="1"/>
  <c r="J221" i="107" s="1"/>
  <c r="E235" i="107"/>
  <c r="G235" i="107" s="1"/>
  <c r="J235" i="107" s="1"/>
  <c r="E227" i="107"/>
  <c r="G227" i="107" s="1"/>
  <c r="J227" i="107" s="1"/>
  <c r="E234" i="107"/>
  <c r="G234" i="107" s="1"/>
  <c r="J234" i="107" s="1"/>
  <c r="E226" i="107"/>
  <c r="G226" i="107" s="1"/>
  <c r="J226" i="107" s="1"/>
  <c r="E231" i="107"/>
  <c r="G231" i="107" s="1"/>
  <c r="J231" i="107" s="1"/>
  <c r="E223" i="107"/>
  <c r="G223" i="107" s="1"/>
  <c r="J223" i="107" s="1"/>
  <c r="E236" i="107"/>
  <c r="G236" i="107" s="1"/>
  <c r="J236" i="107" s="1"/>
  <c r="E228" i="107"/>
  <c r="G228" i="107" s="1"/>
  <c r="J228" i="107" s="1"/>
  <c r="E232" i="107"/>
  <c r="G232" i="107" s="1"/>
  <c r="J232" i="107" s="1"/>
  <c r="E224" i="107"/>
  <c r="G224" i="107" s="1"/>
  <c r="J224" i="107" s="1"/>
  <c r="E233" i="107"/>
  <c r="G233" i="107" s="1"/>
  <c r="J233" i="107" s="1"/>
  <c r="E225" i="107"/>
  <c r="G225" i="107" s="1"/>
  <c r="J225" i="107" s="1"/>
  <c r="E179" i="107"/>
  <c r="G179" i="107" s="1"/>
  <c r="J179" i="107" s="1"/>
  <c r="E180" i="107"/>
  <c r="G180" i="107" s="1"/>
  <c r="J180" i="107" s="1"/>
  <c r="E126" i="107"/>
  <c r="G126" i="107" s="1"/>
  <c r="J126" i="107" s="1"/>
  <c r="E129" i="107"/>
  <c r="G129" i="107" s="1"/>
  <c r="J129" i="107" s="1"/>
  <c r="E127" i="107"/>
  <c r="G127" i="107" s="1"/>
  <c r="J127" i="107" s="1"/>
  <c r="E124" i="107"/>
  <c r="G124" i="107" s="1"/>
  <c r="J124" i="107" s="1"/>
</calcChain>
</file>

<file path=xl/sharedStrings.xml><?xml version="1.0" encoding="utf-8"?>
<sst xmlns="http://schemas.openxmlformats.org/spreadsheetml/2006/main" count="36820" uniqueCount="1414">
  <si>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</si>
  <si>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</si>
  <si>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</si>
  <si>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</si>
  <si>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</si>
  <si>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</si>
  <si>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</si>
  <si>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</si>
  <si>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</si>
  <si>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</si>
  <si>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</si>
  <si>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</si>
  <si>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</si>
  <si>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</si>
  <si>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</si>
  <si>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</si>
  <si>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</si>
  <si>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</si>
  <si>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</si>
  <si>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</si>
  <si>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</si>
  <si>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</si>
  <si>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</si>
  <si>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</si>
  <si>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</si>
  <si>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</si>
  <si>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</si>
  <si>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</si>
  <si>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</si>
  <si>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</si>
  <si>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</si>
  <si>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</si>
  <si>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</si>
  <si>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</si>
  <si>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</si>
  <si>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</si>
  <si>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</si>
  <si>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</si>
  <si>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</si>
  <si>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</si>
  <si>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</si>
  <si>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</si>
  <si>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</si>
  <si>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</si>
  <si>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</si>
  <si>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</si>
  <si>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</si>
  <si>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</si>
  <si>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</si>
  <si>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</si>
  <si>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</si>
  <si>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</si>
  <si>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</si>
  <si>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</si>
  <si>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</si>
  <si>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</si>
  <si>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</si>
  <si>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</si>
  <si>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</si>
  <si>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</si>
  <si>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</si>
  <si>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</si>
  <si>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</si>
  <si>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</si>
  <si>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</si>
  <si>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</si>
  <si>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</si>
  <si>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</si>
  <si>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</si>
  <si>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</si>
  <si>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</si>
  <si>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</si>
  <si>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</si>
  <si>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</si>
  <si>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</si>
  <si>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</si>
  <si>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</si>
  <si>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</si>
  <si>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</si>
  <si>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</si>
  <si>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</si>
  <si>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</si>
  <si>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</si>
  <si>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</si>
  <si>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</si>
  <si>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</si>
  <si>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</si>
  <si>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</si>
  <si>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</si>
  <si>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</si>
  <si>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</si>
  <si>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</si>
  <si>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</si>
  <si>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</si>
  <si>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</si>
  <si>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</si>
  <si>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</si>
  <si>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</si>
  <si>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</si>
  <si>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</si>
  <si>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</si>
  <si>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</si>
  <si>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</si>
  <si>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</si>
  <si>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</si>
  <si>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</si>
  <si>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</si>
  <si>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</si>
  <si>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</si>
  <si>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</si>
  <si>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</si>
  <si>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</si>
  <si>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</si>
  <si>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</si>
  <si>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</si>
  <si>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</si>
  <si>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</si>
  <si>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</si>
  <si>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</si>
  <si>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</si>
  <si>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</si>
  <si>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</si>
  <si>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</si>
  <si>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</si>
  <si>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</si>
  <si>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</si>
  <si>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</si>
  <si>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</si>
  <si>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</si>
  <si>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</si>
  <si>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</si>
  <si>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</si>
  <si>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</si>
  <si>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</si>
  <si>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</si>
  <si>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</si>
  <si>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</si>
  <si>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</si>
  <si>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</si>
  <si>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</si>
  <si>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</si>
  <si>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</si>
  <si>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</si>
  <si>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</si>
  <si>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</si>
  <si>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</si>
  <si>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</si>
  <si>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</si>
  <si>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</si>
  <si>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</si>
  <si>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</si>
  <si>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</si>
  <si>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</si>
  <si>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</si>
  <si>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</si>
  <si>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</si>
  <si>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</si>
  <si>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</si>
  <si>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</si>
  <si>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</si>
  <si>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</si>
  <si>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</si>
  <si>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</si>
  <si>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</si>
  <si>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</si>
  <si>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</si>
  <si>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</si>
  <si>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</si>
  <si>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</si>
  <si>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</si>
  <si>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</si>
  <si>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</si>
  <si>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</si>
  <si>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</si>
  <si>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</si>
  <si>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</si>
  <si>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</si>
  <si>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</si>
  <si>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</si>
  <si>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</si>
  <si>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</si>
  <si>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</si>
  <si>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</si>
  <si>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</si>
  <si>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</si>
  <si>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</si>
  <si>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</si>
  <si>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</si>
  <si>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</si>
  <si>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</si>
  <si>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</si>
  <si>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</si>
  <si>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</si>
  <si>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</si>
  <si>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</si>
  <si>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</si>
  <si>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</si>
  <si>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</si>
  <si>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</si>
  <si>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</si>
  <si>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</si>
  <si>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</si>
  <si>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</si>
  <si>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</si>
  <si>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</si>
  <si>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</si>
  <si>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</si>
  <si>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</si>
  <si>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</si>
  <si>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</si>
  <si>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</si>
  <si>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</si>
  <si>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</si>
  <si>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</si>
  <si>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</si>
  <si>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</si>
  <si>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</si>
  <si>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</si>
  <si>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</si>
  <si>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</si>
  <si>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</si>
  <si>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</si>
  <si>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</si>
  <si>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</si>
  <si>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</si>
  <si>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</si>
  <si>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</si>
  <si>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</si>
  <si>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</si>
  <si>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</si>
  <si>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</si>
  <si>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</si>
  <si>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</si>
  <si>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</si>
  <si>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</si>
  <si>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</si>
  <si>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</si>
  <si>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</si>
  <si>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</si>
  <si>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</si>
  <si>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</si>
  <si>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</si>
  <si>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</si>
  <si>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</si>
  <si>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</si>
  <si>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</si>
  <si>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</si>
  <si>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</si>
  <si>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</si>
  <si>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</si>
  <si>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</si>
  <si>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</si>
  <si>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</si>
  <si>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</si>
  <si>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</si>
  <si>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</si>
  <si>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</si>
  <si>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</si>
  <si>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</si>
  <si>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</si>
  <si>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</si>
  <si>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</si>
  <si>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</si>
  <si>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</si>
  <si>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</si>
  <si>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</si>
  <si>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</si>
  <si>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</si>
  <si>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</si>
  <si>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</si>
  <si>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</si>
  <si>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</si>
  <si>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</si>
  <si>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</si>
  <si>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</si>
  <si>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</si>
  <si>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</si>
  <si>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</si>
  <si>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</si>
  <si>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</si>
  <si>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</si>
  <si>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</si>
  <si>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</si>
  <si>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</si>
  <si>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</si>
  <si>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</si>
  <si>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</si>
  <si>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</si>
  <si>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</si>
  <si>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</si>
  <si>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</si>
  <si>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</si>
  <si>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</si>
  <si>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</si>
  <si>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</si>
  <si>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</si>
  <si>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</si>
  <si>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</si>
  <si>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</si>
  <si>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</si>
  <si>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</si>
  <si>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</si>
  <si>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</si>
  <si>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</si>
  <si>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</si>
  <si>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</si>
  <si>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</si>
  <si>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</si>
  <si>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</si>
  <si>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</si>
  <si>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</si>
  <si>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</si>
  <si>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</si>
  <si>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</si>
  <si>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</si>
  <si>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</si>
  <si>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</si>
  <si>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</si>
  <si>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</si>
  <si>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</si>
  <si>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</si>
  <si>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</si>
  <si>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</si>
  <si>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</si>
  <si>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</si>
  <si>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</si>
  <si>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</si>
  <si>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</si>
  <si>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</si>
  <si>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</si>
  <si>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</si>
  <si>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</si>
  <si>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</si>
  <si>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</si>
  <si>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</si>
  <si>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</si>
  <si>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</si>
  <si>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</si>
  <si>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</si>
  <si>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</si>
  <si>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</si>
  <si>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</si>
  <si>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</si>
  <si>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</si>
  <si>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</si>
  <si>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</si>
  <si>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</si>
  <si>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</si>
  <si>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</si>
  <si>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</si>
  <si>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</si>
  <si>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</si>
  <si>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</si>
  <si>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</si>
  <si>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</si>
  <si>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</si>
  <si>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</si>
  <si>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</si>
  <si>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</si>
  <si>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</si>
  <si>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</si>
  <si>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</si>
  <si>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</si>
  <si>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</si>
  <si>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</si>
  <si>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</si>
  <si>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</si>
  <si>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</si>
  <si>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</si>
  <si>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</si>
  <si>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</si>
  <si>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</si>
  <si>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</si>
  <si>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</si>
  <si>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</si>
  <si>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</si>
  <si>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</si>
  <si>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</si>
  <si>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</si>
  <si>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</si>
  <si>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</si>
  <si>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</si>
  <si>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</si>
  <si>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</si>
  <si>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</si>
  <si>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</si>
  <si>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</si>
  <si>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</si>
  <si>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</si>
  <si>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</si>
  <si>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</si>
  <si>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</si>
  <si>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</si>
  <si>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</si>
  <si>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</si>
  <si>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</si>
  <si>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</si>
  <si>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</si>
  <si>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</si>
  <si>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</si>
  <si>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</si>
  <si>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</si>
  <si>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</si>
  <si>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</si>
  <si>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</si>
  <si>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</si>
  <si>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</si>
  <si>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</si>
  <si>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</si>
  <si>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</si>
  <si>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</si>
  <si>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</si>
  <si>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</si>
  <si>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</si>
  <si>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</si>
  <si>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</si>
  <si>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</si>
  <si>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</si>
  <si>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</si>
  <si>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</si>
  <si>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</si>
  <si>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</si>
  <si>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</si>
  <si>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</si>
  <si>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</si>
  <si>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</si>
  <si>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</si>
  <si>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</si>
  <si>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</si>
  <si>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</si>
  <si>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</si>
  <si>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</si>
  <si>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</si>
  <si>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</si>
  <si>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</si>
  <si>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</si>
  <si>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</si>
  <si>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</si>
  <si>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</si>
  <si>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</si>
  <si>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</si>
  <si>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</si>
  <si>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</si>
  <si>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</si>
  <si>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</si>
  <si>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</si>
  <si>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</si>
  <si>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</si>
  <si>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</si>
  <si>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</si>
  <si>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</si>
  <si>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</si>
  <si>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</si>
  <si>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</si>
  <si>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</si>
  <si>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</si>
  <si>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</si>
  <si>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</si>
  <si>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</si>
  <si>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</si>
  <si>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</si>
  <si>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</si>
  <si>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</si>
  <si>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</si>
  <si>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</si>
  <si>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</si>
  <si>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</si>
  <si>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</si>
  <si>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</si>
  <si>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</si>
  <si>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</si>
  <si>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</si>
  <si>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</si>
  <si>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</si>
  <si>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</si>
  <si>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</si>
  <si>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</si>
  <si>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</si>
  <si>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</si>
  <si>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</si>
  <si>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</si>
  <si>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</si>
  <si>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</si>
  <si>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</si>
  <si>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</si>
  <si>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</si>
  <si>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</si>
  <si>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</si>
  <si>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</si>
  <si>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</si>
  <si>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</si>
  <si>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</si>
  <si>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</si>
  <si>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</si>
  <si>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</si>
  <si>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</si>
  <si>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</si>
  <si>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</si>
  <si>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</si>
  <si>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</si>
  <si>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</si>
  <si>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</si>
  <si>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</si>
  <si>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</si>
  <si>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</si>
  <si>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</si>
  <si>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</si>
  <si>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</si>
  <si>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</si>
  <si>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</si>
  <si>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</si>
  <si>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</si>
  <si>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</si>
  <si>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</si>
  <si>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</si>
  <si>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</si>
  <si>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</si>
  <si>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</si>
  <si>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</si>
  <si>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</si>
  <si>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</si>
  <si>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</si>
  <si>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</si>
  <si>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</si>
  <si>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</si>
  <si>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</si>
  <si>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</si>
  <si>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</si>
  <si>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</si>
  <si>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</si>
  <si>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</si>
  <si>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</si>
  <si>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</si>
  <si>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</si>
  <si>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</si>
  <si>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</si>
  <si>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</si>
  <si>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</si>
  <si>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</si>
  <si>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</si>
  <si>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</si>
  <si>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</si>
  <si>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</si>
  <si>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</si>
  <si>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</si>
  <si>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</si>
  <si>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</si>
  <si>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</si>
  <si>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</si>
  <si>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</si>
  <si>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</si>
  <si>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</si>
  <si>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</si>
  <si>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</si>
  <si>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</si>
  <si>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</si>
  <si>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</si>
  <si>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</si>
  <si>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</si>
  <si>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</si>
  <si>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</si>
  <si>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</si>
  <si>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</si>
  <si>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</si>
  <si>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</si>
  <si>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</si>
  <si>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</si>
  <si>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</si>
  <si>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</si>
  <si>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</si>
  <si>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</si>
  <si>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</si>
  <si>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</si>
  <si>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</si>
  <si>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</si>
  <si>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</si>
  <si>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</si>
  <si>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</si>
  <si>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</si>
  <si>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</si>
  <si>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</si>
  <si>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</si>
  <si>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</si>
  <si>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</si>
  <si>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</si>
  <si>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</si>
  <si>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</si>
  <si>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</si>
  <si>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</si>
  <si>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</si>
  <si>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</si>
  <si>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</si>
  <si>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</si>
  <si>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</si>
  <si>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</si>
  <si>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</si>
  <si>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</si>
  <si>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</si>
  <si>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</si>
  <si>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</si>
  <si>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</si>
  <si>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</si>
  <si>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</si>
  <si>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</si>
  <si>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</si>
  <si>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</si>
  <si>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</si>
  <si>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</si>
  <si>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</si>
  <si>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</si>
  <si>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</si>
  <si>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</si>
  <si>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</si>
  <si>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</si>
  <si>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</si>
  <si>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</si>
  <si>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</si>
  <si>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</si>
  <si>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</si>
  <si>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</si>
  <si>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</si>
  <si>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</si>
  <si>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</si>
  <si>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</si>
  <si>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</si>
  <si>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</si>
  <si>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</si>
  <si>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</si>
  <si>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</si>
  <si>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</si>
  <si>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</si>
  <si>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</si>
  <si>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</si>
  <si>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</si>
  <si>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</si>
  <si>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</si>
  <si>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</si>
  <si>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</si>
  <si>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</si>
  <si>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</si>
  <si>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</si>
  <si>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</si>
  <si>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</si>
  <si>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</si>
  <si>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</si>
  <si>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</si>
  <si>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</si>
  <si>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</si>
  <si>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</si>
  <si>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</si>
  <si>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</si>
  <si>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</si>
  <si>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</si>
  <si>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</si>
  <si>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</si>
  <si>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</si>
  <si>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</si>
  <si>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</si>
  <si>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</si>
  <si>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</si>
  <si>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</si>
  <si>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</si>
  <si>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</si>
  <si>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</si>
  <si>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</si>
  <si>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</si>
  <si>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</si>
  <si>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</si>
  <si>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</si>
  <si>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</si>
  <si>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</si>
  <si>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</si>
  <si>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</si>
  <si>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</si>
  <si>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</si>
  <si>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</si>
  <si>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</si>
  <si>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</si>
  <si>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</si>
  <si>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</si>
  <si>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</si>
  <si>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</si>
  <si>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</si>
  <si>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</si>
  <si>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</si>
  <si>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</si>
  <si>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</si>
  <si>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</si>
  <si>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</si>
  <si>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</si>
  <si>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</si>
  <si>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</si>
  <si>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</si>
  <si>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</si>
  <si>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</si>
  <si>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</si>
  <si>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</si>
  <si>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</si>
  <si>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</si>
  <si>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</si>
  <si>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</si>
  <si>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</si>
  <si>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</si>
  <si>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</si>
  <si>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</si>
  <si>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</si>
  <si>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</si>
  <si>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</si>
  <si>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</si>
  <si>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</si>
  <si>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</si>
  <si>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</si>
  <si>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</si>
  <si>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</si>
  <si>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</si>
  <si>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</si>
  <si>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</si>
  <si>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</si>
  <si>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</si>
  <si>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</si>
  <si>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</si>
  <si>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</si>
  <si>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</si>
  <si>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</si>
  <si>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</si>
  <si>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</si>
  <si>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</si>
  <si>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</si>
  <si>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</si>
  <si>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</si>
  <si>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</si>
  <si>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</si>
  <si>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</si>
  <si>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</si>
  <si>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</si>
  <si>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</si>
  <si>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</si>
  <si>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</si>
  <si>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</si>
  <si>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</si>
  <si>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</si>
  <si>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</si>
  <si>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</si>
  <si>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</si>
  <si>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</si>
  <si>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</si>
  <si>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</si>
  <si>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</si>
  <si>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</si>
  <si>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</si>
  <si>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</si>
  <si>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</si>
  <si>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</si>
  <si>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</si>
  <si>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</si>
  <si>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</si>
  <si>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</si>
  <si>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</si>
  <si>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</si>
  <si>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</si>
  <si>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</si>
  <si>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</si>
  <si>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</si>
  <si>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</si>
  <si>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</si>
  <si>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</si>
  <si>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</si>
  <si>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</si>
  <si>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</si>
  <si>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</si>
  <si>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</si>
  <si>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</si>
  <si>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</si>
  <si>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</si>
  <si>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</si>
  <si>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</si>
  <si>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</si>
  <si>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</si>
  <si>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</si>
  <si>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</si>
  <si>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</si>
  <si>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</si>
  <si>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</si>
  <si>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</si>
  <si>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</si>
  <si>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</si>
  <si>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</si>
  <si>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</si>
  <si>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</si>
  <si>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</si>
  <si>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</si>
  <si>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</si>
  <si>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</si>
  <si>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</si>
  <si>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</si>
  <si>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</si>
  <si>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</si>
  <si>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</si>
  <si>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</si>
  <si>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</si>
  <si>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</si>
  <si>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</si>
  <si>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</si>
  <si>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</si>
  <si>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</si>
  <si>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</si>
  <si>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</si>
  <si>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</si>
  <si>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</si>
  <si>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</si>
  <si>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</si>
  <si>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</si>
  <si>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</si>
  <si>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</si>
  <si>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</si>
  <si>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</si>
  <si>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</si>
  <si>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</si>
  <si>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</si>
  <si>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</si>
  <si>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</si>
  <si>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</si>
  <si>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</si>
  <si>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</si>
  <si>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</si>
  <si>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</si>
  <si>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</si>
  <si>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</si>
  <si>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</si>
  <si>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</si>
  <si>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</si>
  <si>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</si>
  <si>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</si>
  <si>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</si>
  <si>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</si>
  <si>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</si>
  <si>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</si>
  <si>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</si>
  <si>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</si>
  <si>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</si>
  <si>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</si>
  <si>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</si>
  <si>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</si>
  <si>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</si>
  <si>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</si>
  <si>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</si>
  <si>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</si>
  <si>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</si>
  <si>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</si>
  <si>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</si>
  <si>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</si>
  <si>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</si>
  <si>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</si>
  <si>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</si>
  <si>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</si>
  <si>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</si>
  <si>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</si>
  <si>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</si>
  <si>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</si>
  <si>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</si>
  <si>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</si>
  <si>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</si>
  <si>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</si>
  <si>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</si>
  <si>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</si>
  <si>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</si>
  <si>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</si>
  <si>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</si>
  <si>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</si>
  <si>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</si>
  <si>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</si>
  <si>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</si>
  <si>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</si>
  <si>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</si>
  <si>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</si>
  <si>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</si>
  <si>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</si>
  <si>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</si>
  <si>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</si>
  <si>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</si>
  <si>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</si>
  <si>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</si>
  <si>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</si>
  <si>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</si>
  <si>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</si>
  <si>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</si>
  <si>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</si>
  <si>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</si>
  <si>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</si>
  <si>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</si>
  <si>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</si>
  <si>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</si>
  <si>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</si>
  <si>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</si>
  <si>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</si>
  <si>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</si>
  <si>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</si>
  <si>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</si>
  <si>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</si>
  <si>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</si>
  <si>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</si>
  <si>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</si>
  <si>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</si>
  <si>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</si>
  <si>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</si>
  <si>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</si>
  <si>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</si>
  <si>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</si>
  <si>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</si>
  <si>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</si>
  <si>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</si>
  <si>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</si>
  <si>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</si>
  <si>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</si>
  <si>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</si>
  <si>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</si>
  <si>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</si>
  <si>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</si>
  <si>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</si>
  <si>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</si>
  <si>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</si>
  <si>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</si>
  <si>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</si>
  <si>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</si>
  <si>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</si>
  <si>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</si>
  <si>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</si>
  <si>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</si>
  <si>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</si>
  <si>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</si>
  <si>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</si>
  <si>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</si>
  <si>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</si>
  <si>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</si>
  <si>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</si>
  <si>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</si>
  <si>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</si>
  <si>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</si>
  <si>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</si>
  <si>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</si>
  <si>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</si>
  <si>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</si>
  <si>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</si>
  <si>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</si>
  <si>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</si>
  <si>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</si>
  <si>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</si>
  <si>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</si>
  <si>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</si>
  <si>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</si>
  <si>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</si>
  <si>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</si>
  <si>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</si>
  <si>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</si>
  <si>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</si>
  <si>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</si>
  <si>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</si>
  <si>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</si>
  <si>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</si>
  <si>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</si>
  <si>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</si>
  <si>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</si>
  <si>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</si>
  <si>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</si>
  <si>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</si>
  <si>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</si>
  <si>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</si>
  <si>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</si>
  <si>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</si>
  <si>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</si>
  <si>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</si>
  <si>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</si>
  <si>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</si>
  <si>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</si>
  <si>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</si>
  <si>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</si>
  <si>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</si>
  <si>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</si>
  <si>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</si>
  <si>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</si>
  <si>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</si>
  <si>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</si>
  <si>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</si>
  <si>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</si>
  <si>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</si>
  <si>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</si>
  <si>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</si>
  <si>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</si>
  <si>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</si>
  <si>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</si>
  <si>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</si>
  <si>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</si>
  <si>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</si>
  <si>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</si>
  <si>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</si>
  <si>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</si>
  <si>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</si>
  <si>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</si>
  <si>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</si>
  <si>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</si>
  <si>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</si>
  <si>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</si>
  <si>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</si>
  <si>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</si>
  <si>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</si>
  <si>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</si>
  <si>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</si>
  <si>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</si>
  <si>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</si>
  <si>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</si>
  <si>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</si>
  <si>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</si>
  <si>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</si>
  <si>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</si>
  <si>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</si>
  <si>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</si>
  <si>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</si>
  <si>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</si>
  <si>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</si>
  <si>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</si>
  <si>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</si>
  <si>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</si>
  <si>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</si>
  <si>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</si>
  <si>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</si>
  <si>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</si>
  <si>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</si>
  <si>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</si>
  <si>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</si>
  <si>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</si>
  <si>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</si>
  <si>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</si>
  <si>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</si>
  <si>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</si>
  <si>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</si>
  <si>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</si>
  <si>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</si>
  <si>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</si>
  <si>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</si>
  <si>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</si>
  <si>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</si>
  <si>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</si>
  <si>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</si>
  <si>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</si>
  <si>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</si>
  <si>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</si>
  <si>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</si>
  <si>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</si>
  <si>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</si>
  <si>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</si>
  <si>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</si>
  <si>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</si>
  <si>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</si>
  <si>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</si>
  <si>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</si>
  <si>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</si>
  <si>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</si>
  <si>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</si>
  <si>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</si>
  <si>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</si>
  <si>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</si>
  <si>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</si>
  <si>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</si>
  <si>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</si>
  <si>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</si>
  <si>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</si>
  <si>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</si>
  <si>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</si>
  <si>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</si>
  <si>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</si>
  <si>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</si>
  <si>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</si>
  <si>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</si>
  <si>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</si>
  <si>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</si>
  <si>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</si>
  <si>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</si>
  <si>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</si>
  <si>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</si>
  <si>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</si>
  <si>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</si>
  <si>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</si>
  <si>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</si>
  <si>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</si>
  <si>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</si>
  <si>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</si>
  <si>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</si>
  <si>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</si>
  <si>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</si>
  <si>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</si>
  <si>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</si>
  <si>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</si>
  <si>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</si>
  <si>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</si>
  <si>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</si>
  <si>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</si>
  <si>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</si>
  <si>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</si>
  <si>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</si>
  <si>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</si>
  <si>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</si>
  <si>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</si>
  <si>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</si>
  <si>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</si>
  <si>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</si>
  <si>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</si>
  <si>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</si>
  <si>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</si>
  <si>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</si>
  <si>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</si>
  <si>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</si>
  <si>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</si>
  <si>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</si>
  <si>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</si>
  <si>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</si>
  <si>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</si>
  <si>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</si>
  <si>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</si>
  <si>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</si>
  <si>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</si>
  <si>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</si>
  <si>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</si>
  <si>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</si>
  <si>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</si>
  <si>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</si>
  <si>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</si>
  <si>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</si>
  <si>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</si>
  <si>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</si>
  <si>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</si>
  <si>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</si>
  <si>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</si>
  <si>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</si>
  <si>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</si>
  <si>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</si>
  <si>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</si>
  <si>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</si>
  <si>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</si>
  <si>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</si>
  <si>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</si>
  <si>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</si>
  <si>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</si>
  <si>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</si>
  <si>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</si>
  <si>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</si>
  <si>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</si>
  <si>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</si>
  <si>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</si>
  <si>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</si>
  <si>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</si>
  <si>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</si>
  <si>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</si>
  <si>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</si>
  <si>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</si>
  <si>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</si>
  <si>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</si>
  <si>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</si>
  <si>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</si>
  <si>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</si>
  <si>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</si>
  <si>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</si>
  <si>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</si>
  <si>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</si>
  <si>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</si>
  <si>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</si>
  <si>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</si>
  <si>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</si>
  <si>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</si>
  <si>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</si>
  <si>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</si>
  <si>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</si>
  <si>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</si>
  <si>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</si>
  <si>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</si>
  <si>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</si>
  <si>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</si>
  <si>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</si>
  <si>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</si>
  <si>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</si>
  <si>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</si>
  <si>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</si>
  <si>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</si>
  <si>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</si>
  <si>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</si>
  <si>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</si>
  <si>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</si>
  <si>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</si>
  <si>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</si>
  <si>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</si>
  <si>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</si>
  <si>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</si>
  <si>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</si>
  <si>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</si>
  <si>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</si>
  <si>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</si>
  <si>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</si>
  <si>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</si>
  <si>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</si>
  <si>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</si>
  <si>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</si>
  <si>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</si>
  <si>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</si>
  <si>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</si>
  <si>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</si>
  <si>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</si>
  <si>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</si>
  <si>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</si>
  <si>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</si>
  <si>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</si>
  <si>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</si>
  <si>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</si>
  <si>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</si>
  <si>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</si>
  <si>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</si>
  <si>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</si>
  <si>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</si>
  <si>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</si>
  <si>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</si>
  <si>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</si>
  <si>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</si>
  <si>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</si>
  <si>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</si>
  <si>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</si>
  <si>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</si>
  <si>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</si>
  <si>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</si>
  <si>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</si>
  <si>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</si>
  <si>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</si>
  <si>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</si>
  <si>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</si>
  <si>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</si>
  <si>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</si>
  <si>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</si>
  <si>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</si>
  <si>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</si>
  <si>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</si>
  <si>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</si>
  <si>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</si>
  <si>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</si>
  <si>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</si>
  <si>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</si>
  <si>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</si>
  <si>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</si>
  <si>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</si>
  <si>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</si>
  <si>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</si>
  <si>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</si>
  <si>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</si>
  <si>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</si>
  <si>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</si>
  <si>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</si>
  <si>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</si>
  <si>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</si>
  <si>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</si>
  <si>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</si>
  <si>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</si>
  <si>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</si>
  <si>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</si>
  <si>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</si>
  <si>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</si>
  <si>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</si>
  <si>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</si>
  <si>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</si>
  <si>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</si>
  <si>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</si>
  <si>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</si>
  <si>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</si>
  <si>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</si>
  <si>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</si>
  <si>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</si>
  <si>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</si>
  <si>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</si>
  <si>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</si>
  <si>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</si>
  <si>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</si>
  <si>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</si>
  <si>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</si>
  <si>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</si>
  <si>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</si>
  <si>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</si>
  <si>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</si>
  <si>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</si>
  <si>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</si>
  <si>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</si>
  <si>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</si>
  <si>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</si>
  <si>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</si>
  <si>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</si>
  <si>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</si>
  <si>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</si>
  <si>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</si>
  <si>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</si>
  <si>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</si>
  <si>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</si>
  <si>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</si>
  <si>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</si>
  <si>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</si>
  <si>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</si>
  <si>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</si>
  <si>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</si>
  <si>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</si>
  <si>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</si>
  <si>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</si>
  <si>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</si>
  <si>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</si>
  <si>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</si>
  <si>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</si>
  <si>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</si>
  <si>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</si>
  <si>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</si>
  <si>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</si>
  <si>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</si>
  <si>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</si>
  <si>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</si>
  <si>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</si>
  <si>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</si>
  <si>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</si>
  <si>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</si>
  <si>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</si>
  <si>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</si>
  <si>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</si>
  <si>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</si>
  <si>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</si>
  <si>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</si>
  <si>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</si>
  <si>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</si>
  <si>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</si>
  <si>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</si>
  <si>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</si>
  <si>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</si>
  <si>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</si>
  <si>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</si>
  <si>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</si>
  <si>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</si>
  <si>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</si>
  <si>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</si>
  <si>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</si>
  <si>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</si>
  <si>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</si>
  <si>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</si>
  <si>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</si>
  <si>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</si>
  <si>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</si>
  <si>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</si>
  <si>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</si>
  <si>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</si>
  <si>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</si>
  <si>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</si>
  <si>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</si>
  <si>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</si>
  <si>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</si>
  <si>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</si>
  <si>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</si>
  <si>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</si>
  <si>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</si>
  <si>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</si>
  <si>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</si>
  <si>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</si>
  <si>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</si>
  <si>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</si>
  <si>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</si>
  <si>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</si>
  <si>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</si>
  <si>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</si>
  <si>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</si>
  <si>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</si>
  <si>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</si>
  <si>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</si>
  <si>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</si>
  <si>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</si>
  <si>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</si>
  <si>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</si>
  <si>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</si>
  <si>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</si>
  <si>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</si>
  <si>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</si>
  <si>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</si>
  <si>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</si>
  <si>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</si>
  <si>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</si>
  <si>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</si>
  <si>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</si>
  <si>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</si>
  <si>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</si>
  <si>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</si>
  <si>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</si>
  <si>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</si>
  <si>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</si>
  <si>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</si>
  <si>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</si>
  <si>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</si>
  <si>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</si>
  <si>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</si>
  <si>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</si>
  <si>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</si>
  <si>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</si>
  <si>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</si>
  <si>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</si>
  <si>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ตลาดดิโอโซน วันที่ 1-31 พ.ย. 2567</t>
  </si>
  <si>
    <t>สรุปยอดขาย บูธ ตลาดดิโอโซน วันที่ 1-31 พ.ย. 2567</t>
  </si>
  <si>
    <t>39</t>
  </si>
  <si>
    <t>เค้กปาร์ตี้ขนมไทย 12 ชิ้น</t>
  </si>
  <si>
    <t>เค้กปาร์ตี้แยม 12 ชิ้น</t>
  </si>
  <si>
    <t>เซต</t>
  </si>
  <si>
    <t>เค้กส่ายรุ้ง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</si>
  <si>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</si>
  <si>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</si>
  <si>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</si>
  <si>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ตัดรับ-จ่ายแล้ว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</si>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</sst>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L209" sqref="L209"/>
      <selection pane="bottomLeft" activeCell="L209" sqref="L209"/>
    </sheetView>
  </sheetViews>
  <sheetFormatPr defaultRowHeight="13.8" x14ac:dyDescent="0.25"/>
  <cols>
    <col min="1" max="1" width="21.5" style="83" customWidth="1"/>
    <col min="2" max="2" width="42.8984375" style="83" customWidth="1"/>
    <col min="3" max="3" width="21.5" style="83" customWidth="1"/>
    <col min="4" max="4" width="14.19921875" style="84" customWidth="1"/>
    <col min="5" max="6" width="11.5" style="85" customWidth="1"/>
    <col min="7" max="8" width="11.5" style="86" customWidth="1"/>
    <col min="9" max="9" width="71.5" style="83" customWidth="1"/>
    <col min="10" max="10" width="14.19921875" style="87" customWidth="1"/>
    <col min="11" max="256" width="8.59765625" style="82"/>
    <col min="257" max="257" width="21.5" style="82" customWidth="1"/>
    <col min="258" max="258" width="42.8984375" style="82" customWidth="1"/>
    <col min="259" max="259" width="21.5" style="82" customWidth="1"/>
    <col min="260" max="260" width="14.19921875" style="82" customWidth="1"/>
    <col min="261" max="264" width="11.5" style="82" customWidth="1"/>
    <col min="265" max="265" width="71.5" style="82" customWidth="1"/>
    <col min="266" max="266" width="14.19921875" style="82" customWidth="1"/>
    <col min="267" max="512" width="8.59765625" style="82"/>
    <col min="513" max="513" width="21.5" style="82" customWidth="1"/>
    <col min="514" max="514" width="42.8984375" style="82" customWidth="1"/>
    <col min="515" max="515" width="21.5" style="82" customWidth="1"/>
    <col min="516" max="516" width="14.19921875" style="82" customWidth="1"/>
    <col min="517" max="520" width="11.5" style="82" customWidth="1"/>
    <col min="521" max="521" width="71.5" style="82" customWidth="1"/>
    <col min="522" max="522" width="14.19921875" style="82" customWidth="1"/>
    <col min="523" max="768" width="8.59765625" style="82"/>
    <col min="769" max="769" width="21.5" style="82" customWidth="1"/>
    <col min="770" max="770" width="42.8984375" style="82" customWidth="1"/>
    <col min="771" max="771" width="21.5" style="82" customWidth="1"/>
    <col min="772" max="772" width="14.19921875" style="82" customWidth="1"/>
    <col min="773" max="776" width="11.5" style="82" customWidth="1"/>
    <col min="777" max="777" width="71.5" style="82" customWidth="1"/>
    <col min="778" max="778" width="14.19921875" style="82" customWidth="1"/>
    <col min="779" max="1024" width="8.59765625" style="82"/>
    <col min="1025" max="1025" width="21.5" style="82" customWidth="1"/>
    <col min="1026" max="1026" width="42.8984375" style="82" customWidth="1"/>
    <col min="1027" max="1027" width="21.5" style="82" customWidth="1"/>
    <col min="1028" max="1028" width="14.19921875" style="82" customWidth="1"/>
    <col min="1029" max="1032" width="11.5" style="82" customWidth="1"/>
    <col min="1033" max="1033" width="71.5" style="82" customWidth="1"/>
    <col min="1034" max="1034" width="14.19921875" style="82" customWidth="1"/>
    <col min="1035" max="1280" width="8.59765625" style="82"/>
    <col min="1281" max="1281" width="21.5" style="82" customWidth="1"/>
    <col min="1282" max="1282" width="42.8984375" style="82" customWidth="1"/>
    <col min="1283" max="1283" width="21.5" style="82" customWidth="1"/>
    <col min="1284" max="1284" width="14.19921875" style="82" customWidth="1"/>
    <col min="1285" max="1288" width="11.5" style="82" customWidth="1"/>
    <col min="1289" max="1289" width="71.5" style="82" customWidth="1"/>
    <col min="1290" max="1290" width="14.19921875" style="82" customWidth="1"/>
    <col min="1291" max="1536" width="8.59765625" style="82"/>
    <col min="1537" max="1537" width="21.5" style="82" customWidth="1"/>
    <col min="1538" max="1538" width="42.8984375" style="82" customWidth="1"/>
    <col min="1539" max="1539" width="21.5" style="82" customWidth="1"/>
    <col min="1540" max="1540" width="14.19921875" style="82" customWidth="1"/>
    <col min="1541" max="1544" width="11.5" style="82" customWidth="1"/>
    <col min="1545" max="1545" width="71.5" style="82" customWidth="1"/>
    <col min="1546" max="1546" width="14.19921875" style="82" customWidth="1"/>
    <col min="1547" max="1792" width="8.59765625" style="82"/>
    <col min="1793" max="1793" width="21.5" style="82" customWidth="1"/>
    <col min="1794" max="1794" width="42.8984375" style="82" customWidth="1"/>
    <col min="1795" max="1795" width="21.5" style="82" customWidth="1"/>
    <col min="1796" max="1796" width="14.19921875" style="82" customWidth="1"/>
    <col min="1797" max="1800" width="11.5" style="82" customWidth="1"/>
    <col min="1801" max="1801" width="71.5" style="82" customWidth="1"/>
    <col min="1802" max="1802" width="14.19921875" style="82" customWidth="1"/>
    <col min="1803" max="2048" width="8.59765625" style="82"/>
    <col min="2049" max="2049" width="21.5" style="82" customWidth="1"/>
    <col min="2050" max="2050" width="42.8984375" style="82" customWidth="1"/>
    <col min="2051" max="2051" width="21.5" style="82" customWidth="1"/>
    <col min="2052" max="2052" width="14.19921875" style="82" customWidth="1"/>
    <col min="2053" max="2056" width="11.5" style="82" customWidth="1"/>
    <col min="2057" max="2057" width="71.5" style="82" customWidth="1"/>
    <col min="2058" max="2058" width="14.19921875" style="82" customWidth="1"/>
    <col min="2059" max="2304" width="8.59765625" style="82"/>
    <col min="2305" max="2305" width="21.5" style="82" customWidth="1"/>
    <col min="2306" max="2306" width="42.8984375" style="82" customWidth="1"/>
    <col min="2307" max="2307" width="21.5" style="82" customWidth="1"/>
    <col min="2308" max="2308" width="14.19921875" style="82" customWidth="1"/>
    <col min="2309" max="2312" width="11.5" style="82" customWidth="1"/>
    <col min="2313" max="2313" width="71.5" style="82" customWidth="1"/>
    <col min="2314" max="2314" width="14.19921875" style="82" customWidth="1"/>
    <col min="2315" max="2560" width="8.59765625" style="82"/>
    <col min="2561" max="2561" width="21.5" style="82" customWidth="1"/>
    <col min="2562" max="2562" width="42.8984375" style="82" customWidth="1"/>
    <col min="2563" max="2563" width="21.5" style="82" customWidth="1"/>
    <col min="2564" max="2564" width="14.19921875" style="82" customWidth="1"/>
    <col min="2565" max="2568" width="11.5" style="82" customWidth="1"/>
    <col min="2569" max="2569" width="71.5" style="82" customWidth="1"/>
    <col min="2570" max="2570" width="14.19921875" style="82" customWidth="1"/>
    <col min="2571" max="2816" width="8.59765625" style="82"/>
    <col min="2817" max="2817" width="21.5" style="82" customWidth="1"/>
    <col min="2818" max="2818" width="42.8984375" style="82" customWidth="1"/>
    <col min="2819" max="2819" width="21.5" style="82" customWidth="1"/>
    <col min="2820" max="2820" width="14.19921875" style="82" customWidth="1"/>
    <col min="2821" max="2824" width="11.5" style="82" customWidth="1"/>
    <col min="2825" max="2825" width="71.5" style="82" customWidth="1"/>
    <col min="2826" max="2826" width="14.19921875" style="82" customWidth="1"/>
    <col min="2827" max="3072" width="8.59765625" style="82"/>
    <col min="3073" max="3073" width="21.5" style="82" customWidth="1"/>
    <col min="3074" max="3074" width="42.8984375" style="82" customWidth="1"/>
    <col min="3075" max="3075" width="21.5" style="82" customWidth="1"/>
    <col min="3076" max="3076" width="14.19921875" style="82" customWidth="1"/>
    <col min="3077" max="3080" width="11.5" style="82" customWidth="1"/>
    <col min="3081" max="3081" width="71.5" style="82" customWidth="1"/>
    <col min="3082" max="3082" width="14.19921875" style="82" customWidth="1"/>
    <col min="3083" max="3328" width="8.59765625" style="82"/>
    <col min="3329" max="3329" width="21.5" style="82" customWidth="1"/>
    <col min="3330" max="3330" width="42.8984375" style="82" customWidth="1"/>
    <col min="3331" max="3331" width="21.5" style="82" customWidth="1"/>
    <col min="3332" max="3332" width="14.19921875" style="82" customWidth="1"/>
    <col min="3333" max="3336" width="11.5" style="82" customWidth="1"/>
    <col min="3337" max="3337" width="71.5" style="82" customWidth="1"/>
    <col min="3338" max="3338" width="14.19921875" style="82" customWidth="1"/>
    <col min="3339" max="3584" width="8.59765625" style="82"/>
    <col min="3585" max="3585" width="21.5" style="82" customWidth="1"/>
    <col min="3586" max="3586" width="42.8984375" style="82" customWidth="1"/>
    <col min="3587" max="3587" width="21.5" style="82" customWidth="1"/>
    <col min="3588" max="3588" width="14.19921875" style="82" customWidth="1"/>
    <col min="3589" max="3592" width="11.5" style="82" customWidth="1"/>
    <col min="3593" max="3593" width="71.5" style="82" customWidth="1"/>
    <col min="3594" max="3594" width="14.19921875" style="82" customWidth="1"/>
    <col min="3595" max="3840" width="8.59765625" style="82"/>
    <col min="3841" max="3841" width="21.5" style="82" customWidth="1"/>
    <col min="3842" max="3842" width="42.8984375" style="82" customWidth="1"/>
    <col min="3843" max="3843" width="21.5" style="82" customWidth="1"/>
    <col min="3844" max="3844" width="14.19921875" style="82" customWidth="1"/>
    <col min="3845" max="3848" width="11.5" style="82" customWidth="1"/>
    <col min="3849" max="3849" width="71.5" style="82" customWidth="1"/>
    <col min="3850" max="3850" width="14.19921875" style="82" customWidth="1"/>
    <col min="3851" max="4096" width="8.59765625" style="82"/>
    <col min="4097" max="4097" width="21.5" style="82" customWidth="1"/>
    <col min="4098" max="4098" width="42.8984375" style="82" customWidth="1"/>
    <col min="4099" max="4099" width="21.5" style="82" customWidth="1"/>
    <col min="4100" max="4100" width="14.19921875" style="82" customWidth="1"/>
    <col min="4101" max="4104" width="11.5" style="82" customWidth="1"/>
    <col min="4105" max="4105" width="71.5" style="82" customWidth="1"/>
    <col min="4106" max="4106" width="14.19921875" style="82" customWidth="1"/>
    <col min="4107" max="4352" width="8.59765625" style="82"/>
    <col min="4353" max="4353" width="21.5" style="82" customWidth="1"/>
    <col min="4354" max="4354" width="42.8984375" style="82" customWidth="1"/>
    <col min="4355" max="4355" width="21.5" style="82" customWidth="1"/>
    <col min="4356" max="4356" width="14.19921875" style="82" customWidth="1"/>
    <col min="4357" max="4360" width="11.5" style="82" customWidth="1"/>
    <col min="4361" max="4361" width="71.5" style="82" customWidth="1"/>
    <col min="4362" max="4362" width="14.19921875" style="82" customWidth="1"/>
    <col min="4363" max="4608" width="8.59765625" style="82"/>
    <col min="4609" max="4609" width="21.5" style="82" customWidth="1"/>
    <col min="4610" max="4610" width="42.8984375" style="82" customWidth="1"/>
    <col min="4611" max="4611" width="21.5" style="82" customWidth="1"/>
    <col min="4612" max="4612" width="14.19921875" style="82" customWidth="1"/>
    <col min="4613" max="4616" width="11.5" style="82" customWidth="1"/>
    <col min="4617" max="4617" width="71.5" style="82" customWidth="1"/>
    <col min="4618" max="4618" width="14.19921875" style="82" customWidth="1"/>
    <col min="4619" max="4864" width="8.59765625" style="82"/>
    <col min="4865" max="4865" width="21.5" style="82" customWidth="1"/>
    <col min="4866" max="4866" width="42.8984375" style="82" customWidth="1"/>
    <col min="4867" max="4867" width="21.5" style="82" customWidth="1"/>
    <col min="4868" max="4868" width="14.19921875" style="82" customWidth="1"/>
    <col min="4869" max="4872" width="11.5" style="82" customWidth="1"/>
    <col min="4873" max="4873" width="71.5" style="82" customWidth="1"/>
    <col min="4874" max="4874" width="14.19921875" style="82" customWidth="1"/>
    <col min="4875" max="5120" width="8.59765625" style="82"/>
    <col min="5121" max="5121" width="21.5" style="82" customWidth="1"/>
    <col min="5122" max="5122" width="42.8984375" style="82" customWidth="1"/>
    <col min="5123" max="5123" width="21.5" style="82" customWidth="1"/>
    <col min="5124" max="5124" width="14.19921875" style="82" customWidth="1"/>
    <col min="5125" max="5128" width="11.5" style="82" customWidth="1"/>
    <col min="5129" max="5129" width="71.5" style="82" customWidth="1"/>
    <col min="5130" max="5130" width="14.19921875" style="82" customWidth="1"/>
    <col min="5131" max="5376" width="8.59765625" style="82"/>
    <col min="5377" max="5377" width="21.5" style="82" customWidth="1"/>
    <col min="5378" max="5378" width="42.8984375" style="82" customWidth="1"/>
    <col min="5379" max="5379" width="21.5" style="82" customWidth="1"/>
    <col min="5380" max="5380" width="14.19921875" style="82" customWidth="1"/>
    <col min="5381" max="5384" width="11.5" style="82" customWidth="1"/>
    <col min="5385" max="5385" width="71.5" style="82" customWidth="1"/>
    <col min="5386" max="5386" width="14.19921875" style="82" customWidth="1"/>
    <col min="5387" max="5632" width="8.59765625" style="82"/>
    <col min="5633" max="5633" width="21.5" style="82" customWidth="1"/>
    <col min="5634" max="5634" width="42.8984375" style="82" customWidth="1"/>
    <col min="5635" max="5635" width="21.5" style="82" customWidth="1"/>
    <col min="5636" max="5636" width="14.19921875" style="82" customWidth="1"/>
    <col min="5637" max="5640" width="11.5" style="82" customWidth="1"/>
    <col min="5641" max="5641" width="71.5" style="82" customWidth="1"/>
    <col min="5642" max="5642" width="14.19921875" style="82" customWidth="1"/>
    <col min="5643" max="5888" width="8.59765625" style="82"/>
    <col min="5889" max="5889" width="21.5" style="82" customWidth="1"/>
    <col min="5890" max="5890" width="42.8984375" style="82" customWidth="1"/>
    <col min="5891" max="5891" width="21.5" style="82" customWidth="1"/>
    <col min="5892" max="5892" width="14.19921875" style="82" customWidth="1"/>
    <col min="5893" max="5896" width="11.5" style="82" customWidth="1"/>
    <col min="5897" max="5897" width="71.5" style="82" customWidth="1"/>
    <col min="5898" max="5898" width="14.19921875" style="82" customWidth="1"/>
    <col min="5899" max="6144" width="8.59765625" style="82"/>
    <col min="6145" max="6145" width="21.5" style="82" customWidth="1"/>
    <col min="6146" max="6146" width="42.8984375" style="82" customWidth="1"/>
    <col min="6147" max="6147" width="21.5" style="82" customWidth="1"/>
    <col min="6148" max="6148" width="14.19921875" style="82" customWidth="1"/>
    <col min="6149" max="6152" width="11.5" style="82" customWidth="1"/>
    <col min="6153" max="6153" width="71.5" style="82" customWidth="1"/>
    <col min="6154" max="6154" width="14.19921875" style="82" customWidth="1"/>
    <col min="6155" max="6400" width="8.59765625" style="82"/>
    <col min="6401" max="6401" width="21.5" style="82" customWidth="1"/>
    <col min="6402" max="6402" width="42.8984375" style="82" customWidth="1"/>
    <col min="6403" max="6403" width="21.5" style="82" customWidth="1"/>
    <col min="6404" max="6404" width="14.19921875" style="82" customWidth="1"/>
    <col min="6405" max="6408" width="11.5" style="82" customWidth="1"/>
    <col min="6409" max="6409" width="71.5" style="82" customWidth="1"/>
    <col min="6410" max="6410" width="14.19921875" style="82" customWidth="1"/>
    <col min="6411" max="6656" width="8.59765625" style="82"/>
    <col min="6657" max="6657" width="21.5" style="82" customWidth="1"/>
    <col min="6658" max="6658" width="42.8984375" style="82" customWidth="1"/>
    <col min="6659" max="6659" width="21.5" style="82" customWidth="1"/>
    <col min="6660" max="6660" width="14.19921875" style="82" customWidth="1"/>
    <col min="6661" max="6664" width="11.5" style="82" customWidth="1"/>
    <col min="6665" max="6665" width="71.5" style="82" customWidth="1"/>
    <col min="6666" max="6666" width="14.19921875" style="82" customWidth="1"/>
    <col min="6667" max="6912" width="8.59765625" style="82"/>
    <col min="6913" max="6913" width="21.5" style="82" customWidth="1"/>
    <col min="6914" max="6914" width="42.8984375" style="82" customWidth="1"/>
    <col min="6915" max="6915" width="21.5" style="82" customWidth="1"/>
    <col min="6916" max="6916" width="14.19921875" style="82" customWidth="1"/>
    <col min="6917" max="6920" width="11.5" style="82" customWidth="1"/>
    <col min="6921" max="6921" width="71.5" style="82" customWidth="1"/>
    <col min="6922" max="6922" width="14.19921875" style="82" customWidth="1"/>
    <col min="6923" max="7168" width="8.59765625" style="82"/>
    <col min="7169" max="7169" width="21.5" style="82" customWidth="1"/>
    <col min="7170" max="7170" width="42.8984375" style="82" customWidth="1"/>
    <col min="7171" max="7171" width="21.5" style="82" customWidth="1"/>
    <col min="7172" max="7172" width="14.19921875" style="82" customWidth="1"/>
    <col min="7173" max="7176" width="11.5" style="82" customWidth="1"/>
    <col min="7177" max="7177" width="71.5" style="82" customWidth="1"/>
    <col min="7178" max="7178" width="14.19921875" style="82" customWidth="1"/>
    <col min="7179" max="7424" width="8.59765625" style="82"/>
    <col min="7425" max="7425" width="21.5" style="82" customWidth="1"/>
    <col min="7426" max="7426" width="42.8984375" style="82" customWidth="1"/>
    <col min="7427" max="7427" width="21.5" style="82" customWidth="1"/>
    <col min="7428" max="7428" width="14.19921875" style="82" customWidth="1"/>
    <col min="7429" max="7432" width="11.5" style="82" customWidth="1"/>
    <col min="7433" max="7433" width="71.5" style="82" customWidth="1"/>
    <col min="7434" max="7434" width="14.19921875" style="82" customWidth="1"/>
    <col min="7435" max="7680" width="8.59765625" style="82"/>
    <col min="7681" max="7681" width="21.5" style="82" customWidth="1"/>
    <col min="7682" max="7682" width="42.8984375" style="82" customWidth="1"/>
    <col min="7683" max="7683" width="21.5" style="82" customWidth="1"/>
    <col min="7684" max="7684" width="14.19921875" style="82" customWidth="1"/>
    <col min="7685" max="7688" width="11.5" style="82" customWidth="1"/>
    <col min="7689" max="7689" width="71.5" style="82" customWidth="1"/>
    <col min="7690" max="7690" width="14.19921875" style="82" customWidth="1"/>
    <col min="7691" max="7936" width="8.59765625" style="82"/>
    <col min="7937" max="7937" width="21.5" style="82" customWidth="1"/>
    <col min="7938" max="7938" width="42.8984375" style="82" customWidth="1"/>
    <col min="7939" max="7939" width="21.5" style="82" customWidth="1"/>
    <col min="7940" max="7940" width="14.19921875" style="82" customWidth="1"/>
    <col min="7941" max="7944" width="11.5" style="82" customWidth="1"/>
    <col min="7945" max="7945" width="71.5" style="82" customWidth="1"/>
    <col min="7946" max="7946" width="14.19921875" style="82" customWidth="1"/>
    <col min="7947" max="8192" width="8.59765625" style="82"/>
    <col min="8193" max="8193" width="21.5" style="82" customWidth="1"/>
    <col min="8194" max="8194" width="42.8984375" style="82" customWidth="1"/>
    <col min="8195" max="8195" width="21.5" style="82" customWidth="1"/>
    <col min="8196" max="8196" width="14.19921875" style="82" customWidth="1"/>
    <col min="8197" max="8200" width="11.5" style="82" customWidth="1"/>
    <col min="8201" max="8201" width="71.5" style="82" customWidth="1"/>
    <col min="8202" max="8202" width="14.19921875" style="82" customWidth="1"/>
    <col min="8203" max="8448" width="8.59765625" style="82"/>
    <col min="8449" max="8449" width="21.5" style="82" customWidth="1"/>
    <col min="8450" max="8450" width="42.8984375" style="82" customWidth="1"/>
    <col min="8451" max="8451" width="21.5" style="82" customWidth="1"/>
    <col min="8452" max="8452" width="14.19921875" style="82" customWidth="1"/>
    <col min="8453" max="8456" width="11.5" style="82" customWidth="1"/>
    <col min="8457" max="8457" width="71.5" style="82" customWidth="1"/>
    <col min="8458" max="8458" width="14.19921875" style="82" customWidth="1"/>
    <col min="8459" max="8704" width="8.59765625" style="82"/>
    <col min="8705" max="8705" width="21.5" style="82" customWidth="1"/>
    <col min="8706" max="8706" width="42.8984375" style="82" customWidth="1"/>
    <col min="8707" max="8707" width="21.5" style="82" customWidth="1"/>
    <col min="8708" max="8708" width="14.19921875" style="82" customWidth="1"/>
    <col min="8709" max="8712" width="11.5" style="82" customWidth="1"/>
    <col min="8713" max="8713" width="71.5" style="82" customWidth="1"/>
    <col min="8714" max="8714" width="14.19921875" style="82" customWidth="1"/>
    <col min="8715" max="8960" width="8.59765625" style="82"/>
    <col min="8961" max="8961" width="21.5" style="82" customWidth="1"/>
    <col min="8962" max="8962" width="42.8984375" style="82" customWidth="1"/>
    <col min="8963" max="8963" width="21.5" style="82" customWidth="1"/>
    <col min="8964" max="8964" width="14.19921875" style="82" customWidth="1"/>
    <col min="8965" max="8968" width="11.5" style="82" customWidth="1"/>
    <col min="8969" max="8969" width="71.5" style="82" customWidth="1"/>
    <col min="8970" max="8970" width="14.19921875" style="82" customWidth="1"/>
    <col min="8971" max="9216" width="8.59765625" style="82"/>
    <col min="9217" max="9217" width="21.5" style="82" customWidth="1"/>
    <col min="9218" max="9218" width="42.8984375" style="82" customWidth="1"/>
    <col min="9219" max="9219" width="21.5" style="82" customWidth="1"/>
    <col min="9220" max="9220" width="14.19921875" style="82" customWidth="1"/>
    <col min="9221" max="9224" width="11.5" style="82" customWidth="1"/>
    <col min="9225" max="9225" width="71.5" style="82" customWidth="1"/>
    <col min="9226" max="9226" width="14.19921875" style="82" customWidth="1"/>
    <col min="9227" max="9472" width="8.59765625" style="82"/>
    <col min="9473" max="9473" width="21.5" style="82" customWidth="1"/>
    <col min="9474" max="9474" width="42.8984375" style="82" customWidth="1"/>
    <col min="9475" max="9475" width="21.5" style="82" customWidth="1"/>
    <col min="9476" max="9476" width="14.19921875" style="82" customWidth="1"/>
    <col min="9477" max="9480" width="11.5" style="82" customWidth="1"/>
    <col min="9481" max="9481" width="71.5" style="82" customWidth="1"/>
    <col min="9482" max="9482" width="14.19921875" style="82" customWidth="1"/>
    <col min="9483" max="9728" width="8.59765625" style="82"/>
    <col min="9729" max="9729" width="21.5" style="82" customWidth="1"/>
    <col min="9730" max="9730" width="42.8984375" style="82" customWidth="1"/>
    <col min="9731" max="9731" width="21.5" style="82" customWidth="1"/>
    <col min="9732" max="9732" width="14.19921875" style="82" customWidth="1"/>
    <col min="9733" max="9736" width="11.5" style="82" customWidth="1"/>
    <col min="9737" max="9737" width="71.5" style="82" customWidth="1"/>
    <col min="9738" max="9738" width="14.19921875" style="82" customWidth="1"/>
    <col min="9739" max="9984" width="8.59765625" style="82"/>
    <col min="9985" max="9985" width="21.5" style="82" customWidth="1"/>
    <col min="9986" max="9986" width="42.8984375" style="82" customWidth="1"/>
    <col min="9987" max="9987" width="21.5" style="82" customWidth="1"/>
    <col min="9988" max="9988" width="14.19921875" style="82" customWidth="1"/>
    <col min="9989" max="9992" width="11.5" style="82" customWidth="1"/>
    <col min="9993" max="9993" width="71.5" style="82" customWidth="1"/>
    <col min="9994" max="9994" width="14.19921875" style="82" customWidth="1"/>
    <col min="9995" max="10240" width="8.59765625" style="82"/>
    <col min="10241" max="10241" width="21.5" style="82" customWidth="1"/>
    <col min="10242" max="10242" width="42.8984375" style="82" customWidth="1"/>
    <col min="10243" max="10243" width="21.5" style="82" customWidth="1"/>
    <col min="10244" max="10244" width="14.19921875" style="82" customWidth="1"/>
    <col min="10245" max="10248" width="11.5" style="82" customWidth="1"/>
    <col min="10249" max="10249" width="71.5" style="82" customWidth="1"/>
    <col min="10250" max="10250" width="14.19921875" style="82" customWidth="1"/>
    <col min="10251" max="10496" width="8.59765625" style="82"/>
    <col min="10497" max="10497" width="21.5" style="82" customWidth="1"/>
    <col min="10498" max="10498" width="42.8984375" style="82" customWidth="1"/>
    <col min="10499" max="10499" width="21.5" style="82" customWidth="1"/>
    <col min="10500" max="10500" width="14.19921875" style="82" customWidth="1"/>
    <col min="10501" max="10504" width="11.5" style="82" customWidth="1"/>
    <col min="10505" max="10505" width="71.5" style="82" customWidth="1"/>
    <col min="10506" max="10506" width="14.19921875" style="82" customWidth="1"/>
    <col min="10507" max="10752" width="8.59765625" style="82"/>
    <col min="10753" max="10753" width="21.5" style="82" customWidth="1"/>
    <col min="10754" max="10754" width="42.8984375" style="82" customWidth="1"/>
    <col min="10755" max="10755" width="21.5" style="82" customWidth="1"/>
    <col min="10756" max="10756" width="14.19921875" style="82" customWidth="1"/>
    <col min="10757" max="10760" width="11.5" style="82" customWidth="1"/>
    <col min="10761" max="10761" width="71.5" style="82" customWidth="1"/>
    <col min="10762" max="10762" width="14.19921875" style="82" customWidth="1"/>
    <col min="10763" max="11008" width="8.59765625" style="82"/>
    <col min="11009" max="11009" width="21.5" style="82" customWidth="1"/>
    <col min="11010" max="11010" width="42.8984375" style="82" customWidth="1"/>
    <col min="11011" max="11011" width="21.5" style="82" customWidth="1"/>
    <col min="11012" max="11012" width="14.19921875" style="82" customWidth="1"/>
    <col min="11013" max="11016" width="11.5" style="82" customWidth="1"/>
    <col min="11017" max="11017" width="71.5" style="82" customWidth="1"/>
    <col min="11018" max="11018" width="14.19921875" style="82" customWidth="1"/>
    <col min="11019" max="11264" width="8.59765625" style="82"/>
    <col min="11265" max="11265" width="21.5" style="82" customWidth="1"/>
    <col min="11266" max="11266" width="42.8984375" style="82" customWidth="1"/>
    <col min="11267" max="11267" width="21.5" style="82" customWidth="1"/>
    <col min="11268" max="11268" width="14.19921875" style="82" customWidth="1"/>
    <col min="11269" max="11272" width="11.5" style="82" customWidth="1"/>
    <col min="11273" max="11273" width="71.5" style="82" customWidth="1"/>
    <col min="11274" max="11274" width="14.19921875" style="82" customWidth="1"/>
    <col min="11275" max="11520" width="8.59765625" style="82"/>
    <col min="11521" max="11521" width="21.5" style="82" customWidth="1"/>
    <col min="11522" max="11522" width="42.8984375" style="82" customWidth="1"/>
    <col min="11523" max="11523" width="21.5" style="82" customWidth="1"/>
    <col min="11524" max="11524" width="14.19921875" style="82" customWidth="1"/>
    <col min="11525" max="11528" width="11.5" style="82" customWidth="1"/>
    <col min="11529" max="11529" width="71.5" style="82" customWidth="1"/>
    <col min="11530" max="11530" width="14.19921875" style="82" customWidth="1"/>
    <col min="11531" max="11776" width="8.59765625" style="82"/>
    <col min="11777" max="11777" width="21.5" style="82" customWidth="1"/>
    <col min="11778" max="11778" width="42.8984375" style="82" customWidth="1"/>
    <col min="11779" max="11779" width="21.5" style="82" customWidth="1"/>
    <col min="11780" max="11780" width="14.19921875" style="82" customWidth="1"/>
    <col min="11781" max="11784" width="11.5" style="82" customWidth="1"/>
    <col min="11785" max="11785" width="71.5" style="82" customWidth="1"/>
    <col min="11786" max="11786" width="14.19921875" style="82" customWidth="1"/>
    <col min="11787" max="12032" width="8.59765625" style="82"/>
    <col min="12033" max="12033" width="21.5" style="82" customWidth="1"/>
    <col min="12034" max="12034" width="42.8984375" style="82" customWidth="1"/>
    <col min="12035" max="12035" width="21.5" style="82" customWidth="1"/>
    <col min="12036" max="12036" width="14.19921875" style="82" customWidth="1"/>
    <col min="12037" max="12040" width="11.5" style="82" customWidth="1"/>
    <col min="12041" max="12041" width="71.5" style="82" customWidth="1"/>
    <col min="12042" max="12042" width="14.19921875" style="82" customWidth="1"/>
    <col min="12043" max="12288" width="8.59765625" style="82"/>
    <col min="12289" max="12289" width="21.5" style="82" customWidth="1"/>
    <col min="12290" max="12290" width="42.8984375" style="82" customWidth="1"/>
    <col min="12291" max="12291" width="21.5" style="82" customWidth="1"/>
    <col min="12292" max="12292" width="14.19921875" style="82" customWidth="1"/>
    <col min="12293" max="12296" width="11.5" style="82" customWidth="1"/>
    <col min="12297" max="12297" width="71.5" style="82" customWidth="1"/>
    <col min="12298" max="12298" width="14.19921875" style="82" customWidth="1"/>
    <col min="12299" max="12544" width="8.59765625" style="82"/>
    <col min="12545" max="12545" width="21.5" style="82" customWidth="1"/>
    <col min="12546" max="12546" width="42.8984375" style="82" customWidth="1"/>
    <col min="12547" max="12547" width="21.5" style="82" customWidth="1"/>
    <col min="12548" max="12548" width="14.19921875" style="82" customWidth="1"/>
    <col min="12549" max="12552" width="11.5" style="82" customWidth="1"/>
    <col min="12553" max="12553" width="71.5" style="82" customWidth="1"/>
    <col min="12554" max="12554" width="14.19921875" style="82" customWidth="1"/>
    <col min="12555" max="12800" width="8.59765625" style="82"/>
    <col min="12801" max="12801" width="21.5" style="82" customWidth="1"/>
    <col min="12802" max="12802" width="42.8984375" style="82" customWidth="1"/>
    <col min="12803" max="12803" width="21.5" style="82" customWidth="1"/>
    <col min="12804" max="12804" width="14.19921875" style="82" customWidth="1"/>
    <col min="12805" max="12808" width="11.5" style="82" customWidth="1"/>
    <col min="12809" max="12809" width="71.5" style="82" customWidth="1"/>
    <col min="12810" max="12810" width="14.19921875" style="82" customWidth="1"/>
    <col min="12811" max="13056" width="8.59765625" style="82"/>
    <col min="13057" max="13057" width="21.5" style="82" customWidth="1"/>
    <col min="13058" max="13058" width="42.8984375" style="82" customWidth="1"/>
    <col min="13059" max="13059" width="21.5" style="82" customWidth="1"/>
    <col min="13060" max="13060" width="14.19921875" style="82" customWidth="1"/>
    <col min="13061" max="13064" width="11.5" style="82" customWidth="1"/>
    <col min="13065" max="13065" width="71.5" style="82" customWidth="1"/>
    <col min="13066" max="13066" width="14.19921875" style="82" customWidth="1"/>
    <col min="13067" max="13312" width="8.59765625" style="82"/>
    <col min="13313" max="13313" width="21.5" style="82" customWidth="1"/>
    <col min="13314" max="13314" width="42.8984375" style="82" customWidth="1"/>
    <col min="13315" max="13315" width="21.5" style="82" customWidth="1"/>
    <col min="13316" max="13316" width="14.19921875" style="82" customWidth="1"/>
    <col min="13317" max="13320" width="11.5" style="82" customWidth="1"/>
    <col min="13321" max="13321" width="71.5" style="82" customWidth="1"/>
    <col min="13322" max="13322" width="14.19921875" style="82" customWidth="1"/>
    <col min="13323" max="13568" width="8.59765625" style="82"/>
    <col min="13569" max="13569" width="21.5" style="82" customWidth="1"/>
    <col min="13570" max="13570" width="42.8984375" style="82" customWidth="1"/>
    <col min="13571" max="13571" width="21.5" style="82" customWidth="1"/>
    <col min="13572" max="13572" width="14.19921875" style="82" customWidth="1"/>
    <col min="13573" max="13576" width="11.5" style="82" customWidth="1"/>
    <col min="13577" max="13577" width="71.5" style="82" customWidth="1"/>
    <col min="13578" max="13578" width="14.19921875" style="82" customWidth="1"/>
    <col min="13579" max="13824" width="8.59765625" style="82"/>
    <col min="13825" max="13825" width="21.5" style="82" customWidth="1"/>
    <col min="13826" max="13826" width="42.8984375" style="82" customWidth="1"/>
    <col min="13827" max="13827" width="21.5" style="82" customWidth="1"/>
    <col min="13828" max="13828" width="14.19921875" style="82" customWidth="1"/>
    <col min="13829" max="13832" width="11.5" style="82" customWidth="1"/>
    <col min="13833" max="13833" width="71.5" style="82" customWidth="1"/>
    <col min="13834" max="13834" width="14.19921875" style="82" customWidth="1"/>
    <col min="13835" max="14080" width="8.59765625" style="82"/>
    <col min="14081" max="14081" width="21.5" style="82" customWidth="1"/>
    <col min="14082" max="14082" width="42.8984375" style="82" customWidth="1"/>
    <col min="14083" max="14083" width="21.5" style="82" customWidth="1"/>
    <col min="14084" max="14084" width="14.19921875" style="82" customWidth="1"/>
    <col min="14085" max="14088" width="11.5" style="82" customWidth="1"/>
    <col min="14089" max="14089" width="71.5" style="82" customWidth="1"/>
    <col min="14090" max="14090" width="14.19921875" style="82" customWidth="1"/>
    <col min="14091" max="14336" width="8.59765625" style="82"/>
    <col min="14337" max="14337" width="21.5" style="82" customWidth="1"/>
    <col min="14338" max="14338" width="42.8984375" style="82" customWidth="1"/>
    <col min="14339" max="14339" width="21.5" style="82" customWidth="1"/>
    <col min="14340" max="14340" width="14.19921875" style="82" customWidth="1"/>
    <col min="14341" max="14344" width="11.5" style="82" customWidth="1"/>
    <col min="14345" max="14345" width="71.5" style="82" customWidth="1"/>
    <col min="14346" max="14346" width="14.19921875" style="82" customWidth="1"/>
    <col min="14347" max="14592" width="8.59765625" style="82"/>
    <col min="14593" max="14593" width="21.5" style="82" customWidth="1"/>
    <col min="14594" max="14594" width="42.8984375" style="82" customWidth="1"/>
    <col min="14595" max="14595" width="21.5" style="82" customWidth="1"/>
    <col min="14596" max="14596" width="14.19921875" style="82" customWidth="1"/>
    <col min="14597" max="14600" width="11.5" style="82" customWidth="1"/>
    <col min="14601" max="14601" width="71.5" style="82" customWidth="1"/>
    <col min="14602" max="14602" width="14.19921875" style="82" customWidth="1"/>
    <col min="14603" max="14848" width="8.59765625" style="82"/>
    <col min="14849" max="14849" width="21.5" style="82" customWidth="1"/>
    <col min="14850" max="14850" width="42.8984375" style="82" customWidth="1"/>
    <col min="14851" max="14851" width="21.5" style="82" customWidth="1"/>
    <col min="14852" max="14852" width="14.19921875" style="82" customWidth="1"/>
    <col min="14853" max="14856" width="11.5" style="82" customWidth="1"/>
    <col min="14857" max="14857" width="71.5" style="82" customWidth="1"/>
    <col min="14858" max="14858" width="14.19921875" style="82" customWidth="1"/>
    <col min="14859" max="15104" width="8.59765625" style="82"/>
    <col min="15105" max="15105" width="21.5" style="82" customWidth="1"/>
    <col min="15106" max="15106" width="42.8984375" style="82" customWidth="1"/>
    <col min="15107" max="15107" width="21.5" style="82" customWidth="1"/>
    <col min="15108" max="15108" width="14.19921875" style="82" customWidth="1"/>
    <col min="15109" max="15112" width="11.5" style="82" customWidth="1"/>
    <col min="15113" max="15113" width="71.5" style="82" customWidth="1"/>
    <col min="15114" max="15114" width="14.19921875" style="82" customWidth="1"/>
    <col min="15115" max="15360" width="8.59765625" style="82"/>
    <col min="15361" max="15361" width="21.5" style="82" customWidth="1"/>
    <col min="15362" max="15362" width="42.8984375" style="82" customWidth="1"/>
    <col min="15363" max="15363" width="21.5" style="82" customWidth="1"/>
    <col min="15364" max="15364" width="14.19921875" style="82" customWidth="1"/>
    <col min="15365" max="15368" width="11.5" style="82" customWidth="1"/>
    <col min="15369" max="15369" width="71.5" style="82" customWidth="1"/>
    <col min="15370" max="15370" width="14.19921875" style="82" customWidth="1"/>
    <col min="15371" max="15616" width="8.59765625" style="82"/>
    <col min="15617" max="15617" width="21.5" style="82" customWidth="1"/>
    <col min="15618" max="15618" width="42.8984375" style="82" customWidth="1"/>
    <col min="15619" max="15619" width="21.5" style="82" customWidth="1"/>
    <col min="15620" max="15620" width="14.19921875" style="82" customWidth="1"/>
    <col min="15621" max="15624" width="11.5" style="82" customWidth="1"/>
    <col min="15625" max="15625" width="71.5" style="82" customWidth="1"/>
    <col min="15626" max="15626" width="14.19921875" style="82" customWidth="1"/>
    <col min="15627" max="15872" width="8.59765625" style="82"/>
    <col min="15873" max="15873" width="21.5" style="82" customWidth="1"/>
    <col min="15874" max="15874" width="42.8984375" style="82" customWidth="1"/>
    <col min="15875" max="15875" width="21.5" style="82" customWidth="1"/>
    <col min="15876" max="15876" width="14.19921875" style="82" customWidth="1"/>
    <col min="15877" max="15880" width="11.5" style="82" customWidth="1"/>
    <col min="15881" max="15881" width="71.5" style="82" customWidth="1"/>
    <col min="15882" max="15882" width="14.19921875" style="82" customWidth="1"/>
    <col min="15883" max="16128" width="8.59765625" style="82"/>
    <col min="16129" max="16129" width="21.5" style="82" customWidth="1"/>
    <col min="16130" max="16130" width="42.8984375" style="82" customWidth="1"/>
    <col min="16131" max="16131" width="21.5" style="82" customWidth="1"/>
    <col min="16132" max="16132" width="14.19921875" style="82" customWidth="1"/>
    <col min="16133" max="16136" width="11.5" style="82" customWidth="1"/>
    <col min="16137" max="16137" width="71.5" style="82" customWidth="1"/>
    <col min="16138" max="16138" width="14.19921875" style="82" customWidth="1"/>
    <col min="16139" max="16384" width="8.5976562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03"/>
  <sheetViews>
    <sheetView workbookViewId="0">
      <pane xSplit="1" ySplit="1" topLeftCell="B2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RowHeight="13.8" x14ac:dyDescent="0.25"/>
  <cols>
    <col min="1" max="1" width="16.5" customWidth="1"/>
    <col min="2" max="2" width="42.5" bestFit="1" customWidth="1"/>
    <col min="3" max="3" width="9.5976562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  <row r="203" spans="3:12" ht="24" x14ac:dyDescent="0.6">
      <c r="C203" s="19" t="s">
        <v>1413</v>
      </c>
      <c r="D203" t="s">
        <v>566</v>
      </c>
      <c r="L203">
        <v>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60" zoomScaleNormal="60" workbookViewId="0">
      <pane xSplit="10" ySplit="4" topLeftCell="U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Q41" sqref="Q2:AD41"/>
    </sheetView>
  </sheetViews>
  <sheetFormatPr defaultColWidth="9" defaultRowHeight="24.6" x14ac:dyDescent="0.65"/>
  <cols>
    <col min="1" max="1" width="8.09765625" style="2" customWidth="1"/>
    <col min="2" max="2" width="15.5" style="2" bestFit="1" customWidth="1"/>
    <col min="3" max="3" width="44.59765625" style="2" bestFit="1" customWidth="1"/>
    <col min="4" max="4" width="7.5" style="2" bestFit="1" customWidth="1"/>
    <col min="5" max="5" width="19.5" style="2" customWidth="1"/>
    <col min="6" max="6" width="12.59765625" style="2" customWidth="1"/>
    <col min="7" max="7" width="11.59765625" style="2" customWidth="1"/>
    <col min="8" max="8" width="13" style="2" customWidth="1"/>
    <col min="9" max="9" width="8.5976562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5976562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5976562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59765625" style="1" customWidth="1"/>
    <col min="26" max="26" width="16.19921875" style="2" bestFit="1" customWidth="1"/>
    <col min="27" max="28" width="16.19921875" style="2" customWidth="1"/>
    <col min="29" max="29" width="10.5976562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94"/>
      <c r="P2" s="68"/>
      <c r="Q2" s="107" t="s">
        <v>1400</v>
      </c>
      <c r="R2" s="107"/>
      <c r="S2" s="107"/>
      <c r="T2" s="107"/>
      <c r="U2" s="107"/>
      <c r="V2" s="107"/>
      <c r="W2" s="107"/>
      <c r="X2" s="107"/>
      <c r="Y2" s="107"/>
      <c r="Z2" s="107"/>
      <c r="AA2" s="96"/>
      <c r="AB2" s="96"/>
    </row>
    <row r="3" spans="1:30" s="5" customFormat="1" ht="24.6" customHeight="1" x14ac:dyDescent="0.7">
      <c r="A3" s="113" t="s">
        <v>1</v>
      </c>
      <c r="B3" s="113" t="s">
        <v>1368</v>
      </c>
      <c r="C3" s="113" t="s">
        <v>2</v>
      </c>
      <c r="D3" s="113" t="s">
        <v>1369</v>
      </c>
      <c r="E3" s="113" t="s">
        <v>3</v>
      </c>
      <c r="F3" s="113" t="s">
        <v>4</v>
      </c>
      <c r="G3" s="113" t="s">
        <v>5</v>
      </c>
      <c r="H3" s="78" t="s">
        <v>6</v>
      </c>
      <c r="I3" s="114" t="s">
        <v>273</v>
      </c>
      <c r="J3" s="113" t="s">
        <v>7</v>
      </c>
      <c r="K3" s="150" t="s">
        <v>8</v>
      </c>
      <c r="L3" s="150"/>
      <c r="M3" s="150"/>
      <c r="N3" s="113" t="s">
        <v>9</v>
      </c>
      <c r="O3" s="151" t="s">
        <v>274</v>
      </c>
      <c r="P3" s="153" t="s">
        <v>275</v>
      </c>
      <c r="Q3" s="110" t="s">
        <v>214</v>
      </c>
      <c r="R3" s="110" t="s">
        <v>215</v>
      </c>
      <c r="S3" s="110" t="s">
        <v>10</v>
      </c>
      <c r="T3" s="110" t="s">
        <v>216</v>
      </c>
      <c r="U3" s="110" t="s">
        <v>217</v>
      </c>
      <c r="V3" s="108" t="s">
        <v>218</v>
      </c>
      <c r="W3" s="108" t="s">
        <v>219</v>
      </c>
      <c r="X3" s="108" t="s">
        <v>220</v>
      </c>
      <c r="Y3" s="110" t="s">
        <v>221</v>
      </c>
      <c r="Z3" s="111" t="s">
        <v>222</v>
      </c>
      <c r="AA3" s="146" t="s">
        <v>1379</v>
      </c>
      <c r="AB3" s="147" t="s">
        <v>1380</v>
      </c>
    </row>
    <row r="4" spans="1:30" s="5" customFormat="1" ht="24.6" customHeight="1" x14ac:dyDescent="0.7">
      <c r="A4" s="113"/>
      <c r="B4" s="113"/>
      <c r="C4" s="113"/>
      <c r="D4" s="113"/>
      <c r="E4" s="113"/>
      <c r="F4" s="113"/>
      <c r="G4" s="113"/>
      <c r="H4" s="78" t="s">
        <v>11</v>
      </c>
      <c r="I4" s="115"/>
      <c r="J4" s="113"/>
      <c r="K4" s="63" t="s">
        <v>12</v>
      </c>
      <c r="L4" s="42" t="s">
        <v>13</v>
      </c>
      <c r="M4" s="63" t="s">
        <v>14</v>
      </c>
      <c r="N4" s="113"/>
      <c r="O4" s="152"/>
      <c r="P4" s="154"/>
      <c r="Q4" s="110"/>
      <c r="R4" s="110"/>
      <c r="S4" s="110"/>
      <c r="T4" s="110"/>
      <c r="U4" s="110"/>
      <c r="V4" s="109"/>
      <c r="W4" s="109"/>
      <c r="X4" s="109"/>
      <c r="Y4" s="110"/>
      <c r="Z4" s="112"/>
      <c r="AA4" s="146"/>
      <c r="AB4" s="148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16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3" si="0">+E5+F5</f>
        <v>56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1400</v>
      </c>
      <c r="N5" s="19"/>
      <c r="O5" s="91">
        <v>22.48</v>
      </c>
      <c r="P5" s="80">
        <f>+K5*O5</f>
        <v>629.44000000000005</v>
      </c>
      <c r="Q5" s="45">
        <v>1</v>
      </c>
      <c r="R5" s="46">
        <f>+'1'!N242</f>
        <v>1990</v>
      </c>
      <c r="S5" s="46">
        <f>+'1'!N247</f>
        <v>175</v>
      </c>
      <c r="T5" s="46">
        <f>+'1'!N245</f>
        <v>0</v>
      </c>
      <c r="U5" s="67">
        <f>+'1'!N243</f>
        <v>0</v>
      </c>
      <c r="V5" s="46">
        <f>+'1'!N246</f>
        <v>0</v>
      </c>
      <c r="W5" s="46">
        <f>+'1'!N244</f>
        <v>420</v>
      </c>
      <c r="X5" s="46">
        <f>+R5-S5-T5-U5-V5-W5</f>
        <v>1395</v>
      </c>
      <c r="Y5" s="46">
        <f>+'1'!N249</f>
        <v>1395</v>
      </c>
      <c r="Z5" s="47">
        <f>+Y5-X5</f>
        <v>0</v>
      </c>
      <c r="AA5" s="47" t="s">
        <v>1384</v>
      </c>
      <c r="AB5" s="47">
        <f>+W5+Y5</f>
        <v>1815</v>
      </c>
      <c r="AC5" s="58">
        <f>+W5+Y5+Z5</f>
        <v>1815</v>
      </c>
      <c r="AD5" s="2" t="s">
        <v>1409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45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155</v>
      </c>
      <c r="G6" s="43">
        <f t="shared" si="0"/>
        <v>200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20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35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145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14500</v>
      </c>
      <c r="N6" s="19"/>
      <c r="O6" s="91">
        <v>39.29</v>
      </c>
      <c r="P6" s="80">
        <f t="shared" ref="P6:P70" si="2">+K6*O6</f>
        <v>5697.05</v>
      </c>
      <c r="Q6" s="45">
        <v>2</v>
      </c>
      <c r="R6" s="46">
        <f>+'2'!N242</f>
        <v>2360</v>
      </c>
      <c r="S6" s="46">
        <f>+'2'!N247</f>
        <v>470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535</v>
      </c>
      <c r="X6" s="46">
        <f>+R6-S6-T6-U6-V6-W6</f>
        <v>1355</v>
      </c>
      <c r="Y6" s="46">
        <f>+'2'!N249</f>
        <v>1355</v>
      </c>
      <c r="Z6" s="47">
        <f t="shared" ref="Z6:Z35" si="3">+Y6-X6</f>
        <v>0</v>
      </c>
      <c r="AA6" s="100" t="s">
        <v>1385</v>
      </c>
      <c r="AB6" s="47">
        <f t="shared" ref="AB6:AB35" si="4">+W6+Y6</f>
        <v>1890</v>
      </c>
      <c r="AC6" s="58">
        <f t="shared" ref="AC6:AC35" si="5">+W6+Y6+Z6</f>
        <v>1890</v>
      </c>
      <c r="AD6" s="2" t="s">
        <v>1409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2"/>
        <v>0</v>
      </c>
      <c r="Q7" s="45">
        <v>3</v>
      </c>
      <c r="R7" s="46">
        <f>+'3'!N242</f>
        <v>2150</v>
      </c>
      <c r="S7" s="46">
        <f>+'3'!N247</f>
        <v>195</v>
      </c>
      <c r="T7" s="46">
        <f>+'3'!N245</f>
        <v>0</v>
      </c>
      <c r="U7" s="46">
        <f>+'3'!N243</f>
        <v>0</v>
      </c>
      <c r="V7" s="46">
        <f>+'3'!N246</f>
        <v>0</v>
      </c>
      <c r="W7" s="46">
        <f>+'3'!N244</f>
        <v>1235</v>
      </c>
      <c r="X7" s="46">
        <f>+R7-S7-T7-U7-V7-W7</f>
        <v>720</v>
      </c>
      <c r="Y7" s="46">
        <f>+'3'!N249</f>
        <v>720</v>
      </c>
      <c r="Z7" s="47">
        <f>+Y7-X7</f>
        <v>0</v>
      </c>
      <c r="AA7" s="100" t="s">
        <v>1386</v>
      </c>
      <c r="AB7" s="47">
        <f>+W7+Y7</f>
        <v>1955</v>
      </c>
      <c r="AC7" s="58">
        <f t="shared" si="5"/>
        <v>1955</v>
      </c>
      <c r="AD7" s="2" t="s">
        <v>1409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2690</v>
      </c>
      <c r="S8" s="46">
        <f>+'4'!N247</f>
        <v>705</v>
      </c>
      <c r="T8" s="46">
        <f>+'4'!N245</f>
        <v>0</v>
      </c>
      <c r="U8" s="46">
        <f>+'4'!N243</f>
        <v>0</v>
      </c>
      <c r="V8" s="46">
        <f>+'4'!N246</f>
        <v>0</v>
      </c>
      <c r="W8" s="46">
        <f>+'4'!N244</f>
        <v>1230</v>
      </c>
      <c r="X8" s="46">
        <f>+R8-S8-T8-U8-V8-W8</f>
        <v>755</v>
      </c>
      <c r="Y8" s="46">
        <f>+'4'!N249</f>
        <v>805</v>
      </c>
      <c r="Z8" s="47">
        <f t="shared" si="3"/>
        <v>50</v>
      </c>
      <c r="AA8" s="47" t="s">
        <v>1387</v>
      </c>
      <c r="AB8" s="47">
        <f t="shared" si="4"/>
        <v>2035</v>
      </c>
      <c r="AC8" s="58">
        <f t="shared" si="5"/>
        <v>2085</v>
      </c>
      <c r="AD8" s="2" t="s">
        <v>1409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2"/>
        <v>0</v>
      </c>
      <c r="Q9" s="45">
        <v>5</v>
      </c>
      <c r="R9" s="46">
        <f>+'5'!N242</f>
        <v>2550</v>
      </c>
      <c r="S9" s="46">
        <f>+'5'!N247</f>
        <v>0</v>
      </c>
      <c r="T9" s="46">
        <f>+'5'!N245</f>
        <v>0</v>
      </c>
      <c r="U9" s="46">
        <f>+'5'!N243</f>
        <v>0</v>
      </c>
      <c r="V9" s="46">
        <f>+'5'!N246</f>
        <v>0</v>
      </c>
      <c r="W9" s="46">
        <f>+'5'!N244</f>
        <v>540</v>
      </c>
      <c r="X9" s="46">
        <f t="shared" ref="X9:X34" si="6">+R9-S9-T9-U9-V9-W9</f>
        <v>2010</v>
      </c>
      <c r="Y9" s="46">
        <f>+'5'!N249</f>
        <v>2330</v>
      </c>
      <c r="Z9" s="47">
        <f t="shared" si="3"/>
        <v>320</v>
      </c>
      <c r="AA9" s="47" t="s">
        <v>1381</v>
      </c>
      <c r="AB9" s="47">
        <f t="shared" si="4"/>
        <v>2870</v>
      </c>
      <c r="AC9" s="58">
        <f t="shared" si="5"/>
        <v>3190</v>
      </c>
      <c r="AD9" s="2" t="s">
        <v>1409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1080</v>
      </c>
      <c r="S10" s="46">
        <f>+'6'!N247</f>
        <v>0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200</v>
      </c>
      <c r="X10" s="46">
        <f t="shared" si="6"/>
        <v>880</v>
      </c>
      <c r="Y10" s="46">
        <f>+'6'!N249</f>
        <v>880</v>
      </c>
      <c r="Z10" s="47">
        <f t="shared" si="3"/>
        <v>0</v>
      </c>
      <c r="AA10" s="47" t="s">
        <v>1382</v>
      </c>
      <c r="AB10" s="47">
        <f t="shared" si="4"/>
        <v>1080</v>
      </c>
      <c r="AC10" s="58">
        <f t="shared" si="5"/>
        <v>1080</v>
      </c>
      <c r="AD10" s="2" t="s">
        <v>1409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35</v>
      </c>
      <c r="G11" s="43">
        <f t="shared" si="0"/>
        <v>38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9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700</v>
      </c>
      <c r="N11" s="19"/>
      <c r="O11" s="91">
        <v>16.940000000000001</v>
      </c>
      <c r="P11" s="80">
        <f t="shared" si="2"/>
        <v>237.16000000000003</v>
      </c>
      <c r="Q11" s="45">
        <v>7</v>
      </c>
      <c r="R11" s="46">
        <f>+'7'!N242</f>
        <v>1625</v>
      </c>
      <c r="S11" s="46">
        <f>+'7'!N247</f>
        <v>0</v>
      </c>
      <c r="T11" s="46">
        <f>+'7'!N245</f>
        <v>0</v>
      </c>
      <c r="U11" s="46">
        <f>+'7'!N243</f>
        <v>0</v>
      </c>
      <c r="V11" s="46">
        <f>+'7'!N246</f>
        <v>0</v>
      </c>
      <c r="W11" s="46">
        <f>+'7'!N244</f>
        <v>220</v>
      </c>
      <c r="X11" s="46">
        <f t="shared" si="6"/>
        <v>1405</v>
      </c>
      <c r="Y11" s="46">
        <f>+'7'!N249</f>
        <v>1405</v>
      </c>
      <c r="Z11" s="47">
        <f t="shared" si="3"/>
        <v>0</v>
      </c>
      <c r="AA11" s="47" t="s">
        <v>1383</v>
      </c>
      <c r="AB11" s="47">
        <f t="shared" si="4"/>
        <v>1625</v>
      </c>
      <c r="AC11" s="58">
        <f t="shared" si="5"/>
        <v>1625</v>
      </c>
      <c r="AD11" s="2" t="s">
        <v>1409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2630</v>
      </c>
      <c r="S12" s="46">
        <f>+'8'!N247</f>
        <v>200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205</v>
      </c>
      <c r="X12" s="46">
        <f t="shared" si="6"/>
        <v>2225</v>
      </c>
      <c r="Y12" s="46">
        <f>+'8'!N249</f>
        <v>2225</v>
      </c>
      <c r="Z12" s="47">
        <f t="shared" si="3"/>
        <v>0</v>
      </c>
      <c r="AA12" s="47" t="s">
        <v>1384</v>
      </c>
      <c r="AB12" s="47">
        <f t="shared" si="4"/>
        <v>2430</v>
      </c>
      <c r="AC12" s="58">
        <f t="shared" si="5"/>
        <v>2430</v>
      </c>
      <c r="AD12" s="2" t="s">
        <v>1409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2425</v>
      </c>
      <c r="S13" s="46">
        <f>+'9'!N247</f>
        <v>0</v>
      </c>
      <c r="T13" s="46">
        <f>+'9'!N245</f>
        <v>0</v>
      </c>
      <c r="U13" s="46">
        <f>+'9'!N243</f>
        <v>0</v>
      </c>
      <c r="V13" s="46">
        <f>+'9'!N246</f>
        <v>0</v>
      </c>
      <c r="W13" s="46">
        <f>+'9'!N244</f>
        <v>710</v>
      </c>
      <c r="X13" s="46">
        <f>+R13-S13-T13-U13-V13-W13</f>
        <v>1715</v>
      </c>
      <c r="Y13" s="46">
        <f>+'9'!N249</f>
        <v>1735</v>
      </c>
      <c r="Z13" s="47">
        <f t="shared" si="3"/>
        <v>20</v>
      </c>
      <c r="AA13" s="100" t="s">
        <v>1385</v>
      </c>
      <c r="AB13" s="47">
        <f t="shared" si="4"/>
        <v>2445</v>
      </c>
      <c r="AC13" s="58">
        <f t="shared" si="5"/>
        <v>2465</v>
      </c>
      <c r="AD13" s="2" t="s">
        <v>1409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16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30</v>
      </c>
      <c r="G14" s="43">
        <f t="shared" si="0"/>
        <v>46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20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19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7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350</v>
      </c>
      <c r="N14" s="19"/>
      <c r="O14" s="91">
        <v>21.22</v>
      </c>
      <c r="P14" s="80">
        <f t="shared" si="2"/>
        <v>148.54</v>
      </c>
      <c r="Q14" s="45">
        <v>10</v>
      </c>
      <c r="R14" s="46">
        <f>+'10'!N242</f>
        <v>1150</v>
      </c>
      <c r="S14" s="46">
        <f>+'10'!N247</f>
        <v>200</v>
      </c>
      <c r="T14" s="46">
        <f>+'10'!N245</f>
        <v>0</v>
      </c>
      <c r="U14" s="46">
        <f>+'10'!N243</f>
        <v>0</v>
      </c>
      <c r="V14" s="46">
        <f>+'10'!N246</f>
        <v>0</v>
      </c>
      <c r="W14" s="46">
        <f>+'10'!N244</f>
        <v>280</v>
      </c>
      <c r="X14" s="46">
        <f t="shared" si="6"/>
        <v>670</v>
      </c>
      <c r="Y14" s="46">
        <f>+'10'!N249</f>
        <v>670</v>
      </c>
      <c r="Z14" s="47">
        <f t="shared" si="3"/>
        <v>0</v>
      </c>
      <c r="AA14" s="100" t="s">
        <v>1386</v>
      </c>
      <c r="AB14" s="47">
        <f t="shared" si="4"/>
        <v>950</v>
      </c>
      <c r="AC14" s="58">
        <f t="shared" si="5"/>
        <v>950</v>
      </c>
      <c r="AD14" s="2" t="s">
        <v>1409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16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25</v>
      </c>
      <c r="G15" s="43">
        <f t="shared" si="0"/>
        <v>41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13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18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500</v>
      </c>
      <c r="N15" s="19"/>
      <c r="O15" s="91">
        <v>24.37</v>
      </c>
      <c r="P15" s="80">
        <f t="shared" si="2"/>
        <v>243.70000000000002</v>
      </c>
      <c r="Q15" s="45">
        <v>11</v>
      </c>
      <c r="R15" s="46">
        <f>+'11'!N242</f>
        <v>3060</v>
      </c>
      <c r="S15" s="46">
        <f>+'11'!N247</f>
        <v>270</v>
      </c>
      <c r="T15" s="46">
        <f>+'11'!N245</f>
        <v>0</v>
      </c>
      <c r="U15" s="46">
        <f>+'11'!N243</f>
        <v>0</v>
      </c>
      <c r="V15" s="46">
        <f>+'11'!N246</f>
        <v>0</v>
      </c>
      <c r="W15" s="46">
        <f>+'11'!N244</f>
        <v>550</v>
      </c>
      <c r="X15" s="46">
        <f t="shared" si="6"/>
        <v>2240</v>
      </c>
      <c r="Y15" s="46">
        <f>+'11'!N249</f>
        <v>2155</v>
      </c>
      <c r="Z15" s="47">
        <f t="shared" si="3"/>
        <v>-85</v>
      </c>
      <c r="AA15" s="101" t="s">
        <v>1387</v>
      </c>
      <c r="AB15" s="47">
        <f t="shared" si="4"/>
        <v>2705</v>
      </c>
      <c r="AC15" s="58">
        <f t="shared" si="5"/>
        <v>2620</v>
      </c>
      <c r="AD15" s="2" t="s">
        <v>1409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2"/>
        <v>0</v>
      </c>
      <c r="Q16" s="45">
        <v>12</v>
      </c>
      <c r="R16" s="46">
        <f>+'12'!N242</f>
        <v>4104</v>
      </c>
      <c r="S16" s="46">
        <f>+'12'!N247</f>
        <v>534</v>
      </c>
      <c r="T16" s="46">
        <f>+'12'!N245</f>
        <v>0</v>
      </c>
      <c r="U16" s="67">
        <f>+'12'!N243</f>
        <v>0</v>
      </c>
      <c r="V16" s="46">
        <f>+'12'!N246</f>
        <v>0</v>
      </c>
      <c r="W16" s="46">
        <f>+'12'!N244</f>
        <v>2675</v>
      </c>
      <c r="X16" s="46">
        <f t="shared" si="6"/>
        <v>895</v>
      </c>
      <c r="Y16" s="46">
        <f>+'12'!N249</f>
        <v>895</v>
      </c>
      <c r="Z16" s="47">
        <f t="shared" si="3"/>
        <v>0</v>
      </c>
      <c r="AA16" s="47" t="s">
        <v>1381</v>
      </c>
      <c r="AB16" s="47">
        <f t="shared" si="4"/>
        <v>3570</v>
      </c>
      <c r="AC16" s="58">
        <f t="shared" si="5"/>
        <v>3570</v>
      </c>
      <c r="AD16" s="2" t="s">
        <v>1409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>+E17+F17</f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46">
        <f>+'13'!N242</f>
        <v>1755</v>
      </c>
      <c r="S17" s="46">
        <f>+'13'!N247</f>
        <v>405</v>
      </c>
      <c r="T17" s="46">
        <f>+'13'!N245</f>
        <v>0</v>
      </c>
      <c r="U17" s="67">
        <f>+'13'!N243</f>
        <v>0</v>
      </c>
      <c r="V17" s="46">
        <f>+'13'!N246</f>
        <v>0</v>
      </c>
      <c r="W17" s="46">
        <f>+'13'!N244</f>
        <v>50</v>
      </c>
      <c r="X17" s="46">
        <f>+R17-S17-T17-U17-V17-W17</f>
        <v>1300</v>
      </c>
      <c r="Y17" s="46">
        <f>+'13'!N249</f>
        <v>1305</v>
      </c>
      <c r="Z17" s="47">
        <f t="shared" si="3"/>
        <v>5</v>
      </c>
      <c r="AA17" s="47" t="s">
        <v>1382</v>
      </c>
      <c r="AB17" s="47">
        <f t="shared" si="4"/>
        <v>1355</v>
      </c>
      <c r="AC17" s="58">
        <f t="shared" si="5"/>
        <v>1360</v>
      </c>
      <c r="AD17" s="2" t="s">
        <v>1409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15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30</v>
      </c>
      <c r="G18" s="43">
        <f t="shared" si="0"/>
        <v>45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14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18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650</v>
      </c>
      <c r="N18" s="19"/>
      <c r="O18" s="91">
        <v>18.77</v>
      </c>
      <c r="P18" s="80">
        <f t="shared" si="2"/>
        <v>244.01</v>
      </c>
      <c r="Q18" s="45">
        <v>14</v>
      </c>
      <c r="R18" s="46">
        <f>+'14'!N242</f>
        <v>3026</v>
      </c>
      <c r="S18" s="46">
        <f>+'14'!N247</f>
        <v>491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635</v>
      </c>
      <c r="X18" s="46">
        <f t="shared" si="6"/>
        <v>1900</v>
      </c>
      <c r="Y18" s="46">
        <f>+'14'!N249</f>
        <v>1850</v>
      </c>
      <c r="Z18" s="47">
        <f t="shared" si="3"/>
        <v>-50</v>
      </c>
      <c r="AA18" s="47" t="s">
        <v>1383</v>
      </c>
      <c r="AB18" s="101">
        <f t="shared" si="4"/>
        <v>2485</v>
      </c>
      <c r="AC18" s="58">
        <f t="shared" si="5"/>
        <v>2435</v>
      </c>
      <c r="AD18" s="2" t="s">
        <v>1409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46">
        <f>+'15'!N242</f>
        <v>1132</v>
      </c>
      <c r="S19" s="46">
        <f>+'15'!N247</f>
        <v>62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120</v>
      </c>
      <c r="X19" s="46">
        <f t="shared" si="6"/>
        <v>950</v>
      </c>
      <c r="Y19" s="46">
        <f>+'15'!N249</f>
        <v>890</v>
      </c>
      <c r="Z19" s="47">
        <f t="shared" si="3"/>
        <v>-60</v>
      </c>
      <c r="AA19" s="47" t="s">
        <v>1384</v>
      </c>
      <c r="AB19" s="47">
        <f t="shared" si="4"/>
        <v>1010</v>
      </c>
      <c r="AC19" s="58">
        <f t="shared" si="5"/>
        <v>950</v>
      </c>
      <c r="AD19" s="2" t="s">
        <v>1409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5</v>
      </c>
      <c r="G20" s="43">
        <f t="shared" si="0"/>
        <v>5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130</v>
      </c>
      <c r="N20" s="19"/>
      <c r="O20" s="91">
        <v>22.25</v>
      </c>
      <c r="P20" s="80">
        <f t="shared" si="2"/>
        <v>44.5</v>
      </c>
      <c r="Q20" s="45">
        <v>16</v>
      </c>
      <c r="R20" s="46">
        <f>+'16'!N242</f>
        <v>3497</v>
      </c>
      <c r="S20" s="46">
        <f>+'16'!N247</f>
        <v>87</v>
      </c>
      <c r="T20" s="46">
        <f>+'16'!N245</f>
        <v>0</v>
      </c>
      <c r="U20" s="67">
        <f>+'16'!N243</f>
        <v>0</v>
      </c>
      <c r="V20" s="46">
        <f>+'16'!N246</f>
        <v>0</v>
      </c>
      <c r="W20" s="46">
        <f>+'16'!N244</f>
        <v>120</v>
      </c>
      <c r="X20" s="46">
        <f t="shared" si="6"/>
        <v>3290</v>
      </c>
      <c r="Y20" s="46">
        <f>+'16'!N249</f>
        <v>3290</v>
      </c>
      <c r="Z20" s="47">
        <f t="shared" si="3"/>
        <v>0</v>
      </c>
      <c r="AA20" s="100" t="s">
        <v>1385</v>
      </c>
      <c r="AB20" s="47">
        <f t="shared" si="4"/>
        <v>3410</v>
      </c>
      <c r="AC20" s="58">
        <f t="shared" si="5"/>
        <v>3410</v>
      </c>
      <c r="AD20" s="2" t="s">
        <v>1409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1">
        <v>22.85</v>
      </c>
      <c r="P21" s="80">
        <f t="shared" si="2"/>
        <v>0</v>
      </c>
      <c r="Q21" s="45">
        <v>17</v>
      </c>
      <c r="R21" s="46">
        <f>+'17'!N242</f>
        <v>3525</v>
      </c>
      <c r="S21" s="46">
        <f>+'17'!N247</f>
        <v>0</v>
      </c>
      <c r="T21" s="46">
        <f>+'17'!N245</f>
        <v>0</v>
      </c>
      <c r="U21" s="67">
        <f>+'17'!N243</f>
        <v>0</v>
      </c>
      <c r="V21" s="46">
        <f>+'17'!N246</f>
        <v>0</v>
      </c>
      <c r="W21" s="46">
        <f>+'17'!N244</f>
        <v>1920</v>
      </c>
      <c r="X21" s="46">
        <f t="shared" si="6"/>
        <v>1605</v>
      </c>
      <c r="Y21" s="46">
        <f>+'17'!N249</f>
        <v>1605</v>
      </c>
      <c r="Z21" s="47">
        <f t="shared" si="3"/>
        <v>0</v>
      </c>
      <c r="AA21" s="100" t="s">
        <v>1386</v>
      </c>
      <c r="AB21" s="47">
        <f t="shared" si="4"/>
        <v>3525</v>
      </c>
      <c r="AC21" s="58">
        <f t="shared" si="5"/>
        <v>3525</v>
      </c>
      <c r="AD21" s="2" t="s">
        <v>1409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33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50</v>
      </c>
      <c r="G22" s="43">
        <f t="shared" si="0"/>
        <v>83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12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32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3900</v>
      </c>
      <c r="N22" s="19"/>
      <c r="O22" s="91">
        <v>26.6</v>
      </c>
      <c r="P22" s="80">
        <f t="shared" si="2"/>
        <v>1037.4000000000001</v>
      </c>
      <c r="Q22" s="45">
        <v>18</v>
      </c>
      <c r="R22" s="46">
        <f>+'18'!N242</f>
        <v>1660</v>
      </c>
      <c r="S22" s="46">
        <f>+'18'!N247</f>
        <v>170</v>
      </c>
      <c r="T22" s="46">
        <f>+'18'!N245</f>
        <v>0</v>
      </c>
      <c r="U22" s="67">
        <f>+'18'!N243</f>
        <v>0</v>
      </c>
      <c r="V22" s="46">
        <f>+'18'!N246</f>
        <v>0</v>
      </c>
      <c r="W22" s="46">
        <f>+'18'!N244</f>
        <v>850</v>
      </c>
      <c r="X22" s="46">
        <f t="shared" si="6"/>
        <v>640</v>
      </c>
      <c r="Y22" s="46">
        <f>+'18'!N249</f>
        <v>640</v>
      </c>
      <c r="Z22" s="47">
        <f t="shared" si="3"/>
        <v>0</v>
      </c>
      <c r="AA22" s="47" t="s">
        <v>1387</v>
      </c>
      <c r="AB22" s="47">
        <f t="shared" si="4"/>
        <v>1490</v>
      </c>
      <c r="AC22" s="58">
        <f t="shared" si="5"/>
        <v>1490</v>
      </c>
      <c r="AD22" s="2" t="s">
        <v>1409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2"/>
        <v>0</v>
      </c>
      <c r="Q23" s="45">
        <v>19</v>
      </c>
      <c r="R23" s="46">
        <f>+'19'!N242</f>
        <v>3380</v>
      </c>
      <c r="S23" s="46">
        <f>+'19'!N247</f>
        <v>370</v>
      </c>
      <c r="T23" s="46">
        <f>+'19'!N245</f>
        <v>0</v>
      </c>
      <c r="U23" s="67">
        <f>+'19'!N243</f>
        <v>0</v>
      </c>
      <c r="V23" s="46">
        <f>+'19'!N246</f>
        <v>0</v>
      </c>
      <c r="W23" s="46">
        <f>+'19'!N244</f>
        <v>1725</v>
      </c>
      <c r="X23" s="46">
        <f t="shared" si="6"/>
        <v>1285</v>
      </c>
      <c r="Y23" s="46">
        <f>+'19'!N249</f>
        <v>1295</v>
      </c>
      <c r="Z23" s="47">
        <f t="shared" si="3"/>
        <v>10</v>
      </c>
      <c r="AA23" s="47" t="s">
        <v>1381</v>
      </c>
      <c r="AB23" s="47">
        <f t="shared" si="4"/>
        <v>3020</v>
      </c>
      <c r="AC23" s="58">
        <f t="shared" si="5"/>
        <v>3030</v>
      </c>
      <c r="AD23" s="2" t="s">
        <v>1409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25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35</v>
      </c>
      <c r="G24" s="43">
        <f t="shared" si="0"/>
        <v>60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26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16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1600</v>
      </c>
      <c r="N24" s="19"/>
      <c r="O24" s="91">
        <v>40.51</v>
      </c>
      <c r="P24" s="80">
        <f t="shared" si="2"/>
        <v>648.16</v>
      </c>
      <c r="Q24" s="45">
        <v>20</v>
      </c>
      <c r="R24" s="46">
        <f>+'20'!N242</f>
        <v>1965</v>
      </c>
      <c r="S24" s="46">
        <f>+'20'!N247</f>
        <v>200</v>
      </c>
      <c r="T24" s="46">
        <f>+'20'!N245</f>
        <v>0</v>
      </c>
      <c r="U24" s="67">
        <f>+'20'!N243</f>
        <v>0</v>
      </c>
      <c r="V24" s="46">
        <f>+'20'!N246</f>
        <v>0</v>
      </c>
      <c r="W24" s="46">
        <f>+'20'!N244</f>
        <v>505</v>
      </c>
      <c r="X24" s="46">
        <f t="shared" si="6"/>
        <v>1260</v>
      </c>
      <c r="Y24" s="46">
        <f>+'20'!N249</f>
        <v>1260</v>
      </c>
      <c r="Z24" s="47">
        <f t="shared" si="3"/>
        <v>0</v>
      </c>
      <c r="AA24" s="47" t="s">
        <v>1382</v>
      </c>
      <c r="AB24" s="47">
        <f t="shared" si="4"/>
        <v>1765</v>
      </c>
      <c r="AC24" s="58">
        <f t="shared" si="5"/>
        <v>1765</v>
      </c>
      <c r="AD24" s="2" t="s">
        <v>1409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1">
        <v>39.770000000000003</v>
      </c>
      <c r="P25" s="80">
        <f t="shared" si="2"/>
        <v>0</v>
      </c>
      <c r="Q25" s="45">
        <v>21</v>
      </c>
      <c r="R25" s="46">
        <f>+'21'!N242</f>
        <v>2495</v>
      </c>
      <c r="S25" s="46">
        <f>+'21'!N247</f>
        <v>255</v>
      </c>
      <c r="T25" s="46">
        <f>+'21'!N245</f>
        <v>0</v>
      </c>
      <c r="U25" s="67">
        <f>+'21'!N243</f>
        <v>0</v>
      </c>
      <c r="V25" s="46">
        <f>+'21'!N246</f>
        <v>0</v>
      </c>
      <c r="W25" s="46">
        <f>+'21'!N244</f>
        <v>505</v>
      </c>
      <c r="X25" s="46">
        <f t="shared" si="6"/>
        <v>1735</v>
      </c>
      <c r="Y25" s="46">
        <f>+'21'!N249</f>
        <v>1735</v>
      </c>
      <c r="Z25" s="47">
        <f t="shared" si="3"/>
        <v>0</v>
      </c>
      <c r="AA25" s="47" t="s">
        <v>1383</v>
      </c>
      <c r="AB25" s="47">
        <f t="shared" si="4"/>
        <v>2240</v>
      </c>
      <c r="AC25" s="58">
        <f t="shared" si="5"/>
        <v>2240</v>
      </c>
      <c r="AD25" s="2" t="s">
        <v>1409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>+E26+F26</f>
        <v>0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1">
        <v>35.39</v>
      </c>
      <c r="P26" s="80">
        <f t="shared" si="2"/>
        <v>0</v>
      </c>
      <c r="Q26" s="45">
        <v>22</v>
      </c>
      <c r="R26" s="46">
        <f>+'22'!N242</f>
        <v>1435</v>
      </c>
      <c r="S26" s="46">
        <f>+'22'!N247</f>
        <v>380</v>
      </c>
      <c r="T26" s="46">
        <f>+'22'!N245</f>
        <v>0</v>
      </c>
      <c r="U26" s="67">
        <f>+'22'!N243</f>
        <v>0</v>
      </c>
      <c r="V26" s="46">
        <f>+'22'!N246</f>
        <v>0</v>
      </c>
      <c r="W26" s="46">
        <f>+'22'!N244</f>
        <v>595</v>
      </c>
      <c r="X26" s="46">
        <f t="shared" si="6"/>
        <v>460</v>
      </c>
      <c r="Y26" s="46">
        <f>+'22'!N249</f>
        <v>520</v>
      </c>
      <c r="Z26" s="47">
        <f t="shared" si="3"/>
        <v>60</v>
      </c>
      <c r="AA26" s="47" t="s">
        <v>1384</v>
      </c>
      <c r="AB26" s="47">
        <f t="shared" si="4"/>
        <v>1115</v>
      </c>
      <c r="AC26" s="58">
        <f t="shared" si="5"/>
        <v>1175</v>
      </c>
      <c r="AD26" s="2" t="s">
        <v>1409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>+E27+F27</f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3135</v>
      </c>
      <c r="S27" s="46">
        <f>+'23'!N247</f>
        <v>685</v>
      </c>
      <c r="T27" s="46">
        <f>+'23'!N245</f>
        <v>0</v>
      </c>
      <c r="U27" s="67">
        <f>+'23'!N243</f>
        <v>0</v>
      </c>
      <c r="V27" s="46">
        <f>+'23'!N246</f>
        <v>0</v>
      </c>
      <c r="W27" s="46">
        <f>+'23'!N244</f>
        <v>685</v>
      </c>
      <c r="X27" s="46">
        <f>+R27-S27-T27-U27-V27-W27</f>
        <v>1765</v>
      </c>
      <c r="Y27" s="46">
        <f>+'23'!N249</f>
        <v>1765</v>
      </c>
      <c r="Z27" s="47">
        <f>+Y27-X27</f>
        <v>0</v>
      </c>
      <c r="AA27" s="100" t="s">
        <v>1385</v>
      </c>
      <c r="AB27" s="47">
        <f t="shared" si="4"/>
        <v>2450</v>
      </c>
      <c r="AC27" s="58">
        <f t="shared" si="5"/>
        <v>2450</v>
      </c>
      <c r="AD27" s="2" t="s">
        <v>1409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30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43</v>
      </c>
      <c r="G28" s="43">
        <f>+E28+F28</f>
        <v>73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28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7">E28+F28-H28-K28-I28</f>
        <v>13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3200</v>
      </c>
      <c r="N28" s="19"/>
      <c r="O28" s="91">
        <v>31.97</v>
      </c>
      <c r="P28" s="80">
        <f t="shared" si="2"/>
        <v>1023.04</v>
      </c>
      <c r="Q28" s="45">
        <v>24</v>
      </c>
      <c r="R28" s="46">
        <f>+'24'!N242</f>
        <v>2105</v>
      </c>
      <c r="S28" s="46">
        <f>+'24'!N247</f>
        <v>25</v>
      </c>
      <c r="T28" s="46">
        <f>+'24'!N245</f>
        <v>0</v>
      </c>
      <c r="U28" s="67">
        <f>+'24'!N243</f>
        <v>0</v>
      </c>
      <c r="V28" s="46">
        <f>+'24'!N246</f>
        <v>0</v>
      </c>
      <c r="W28" s="46">
        <f>+'24'!N244</f>
        <v>820</v>
      </c>
      <c r="X28" s="46">
        <f t="shared" si="6"/>
        <v>1260</v>
      </c>
      <c r="Y28" s="46">
        <f>+'24'!N249</f>
        <v>1260</v>
      </c>
      <c r="Z28" s="47">
        <f t="shared" si="3"/>
        <v>0</v>
      </c>
      <c r="AA28" s="100" t="s">
        <v>1386</v>
      </c>
      <c r="AB28" s="47">
        <f t="shared" si="4"/>
        <v>2080</v>
      </c>
      <c r="AC28" s="58">
        <f t="shared" si="5"/>
        <v>2080</v>
      </c>
      <c r="AD28" s="2" t="s">
        <v>1409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7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994</v>
      </c>
      <c r="S29" s="46">
        <f>+'25'!N247</f>
        <v>289</v>
      </c>
      <c r="T29" s="46">
        <f>+'25'!N245</f>
        <v>0</v>
      </c>
      <c r="U29" s="67">
        <f>+'25'!N243</f>
        <v>0</v>
      </c>
      <c r="V29" s="46">
        <f>+'25'!N246</f>
        <v>0</v>
      </c>
      <c r="W29" s="46">
        <f>+'25'!N244</f>
        <v>45</v>
      </c>
      <c r="X29" s="46">
        <f t="shared" si="6"/>
        <v>660</v>
      </c>
      <c r="Y29" s="46">
        <f>+'25'!N249</f>
        <v>660</v>
      </c>
      <c r="Z29" s="47">
        <f t="shared" si="3"/>
        <v>0</v>
      </c>
      <c r="AA29" s="47" t="s">
        <v>1387</v>
      </c>
      <c r="AB29" s="47">
        <f t="shared" si="4"/>
        <v>705</v>
      </c>
      <c r="AC29" s="58">
        <f t="shared" si="5"/>
        <v>705</v>
      </c>
      <c r="AD29" s="2" t="s">
        <v>1409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7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46">
        <f>+'26'!N242</f>
        <v>7930</v>
      </c>
      <c r="S30" s="46">
        <f>+'26'!N247</f>
        <v>1630</v>
      </c>
      <c r="T30" s="46">
        <f>+'26'!N245</f>
        <v>0</v>
      </c>
      <c r="U30" s="67">
        <f>+'26'!N243</f>
        <v>0</v>
      </c>
      <c r="V30" s="46">
        <f>+'26'!N246</f>
        <v>0</v>
      </c>
      <c r="W30" s="46">
        <f>+'26'!N244</f>
        <v>4725</v>
      </c>
      <c r="X30" s="46">
        <f t="shared" si="6"/>
        <v>1575</v>
      </c>
      <c r="Y30" s="46">
        <f>+'26'!N249</f>
        <v>1575</v>
      </c>
      <c r="Z30" s="47">
        <f t="shared" si="3"/>
        <v>0</v>
      </c>
      <c r="AA30" s="47" t="s">
        <v>1381</v>
      </c>
      <c r="AB30" s="47">
        <f t="shared" si="4"/>
        <v>6300</v>
      </c>
      <c r="AC30" s="58">
        <f t="shared" si="5"/>
        <v>6300</v>
      </c>
      <c r="AD30" s="2" t="s">
        <v>1409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28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65</v>
      </c>
      <c r="G31" s="43">
        <f t="shared" si="0"/>
        <v>93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5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7"/>
        <v>29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5900</v>
      </c>
      <c r="N31" s="19"/>
      <c r="O31" s="91">
        <v>38.46</v>
      </c>
      <c r="P31" s="80">
        <f t="shared" si="2"/>
        <v>2269.14</v>
      </c>
      <c r="Q31" s="45">
        <v>27</v>
      </c>
      <c r="R31" s="46">
        <f>+'27'!N242</f>
        <v>3482</v>
      </c>
      <c r="S31" s="46">
        <f>+'27'!N247</f>
        <v>457</v>
      </c>
      <c r="T31" s="46">
        <f>+'27'!N245</f>
        <v>0</v>
      </c>
      <c r="U31" s="67">
        <f>+'27'!N243</f>
        <v>0</v>
      </c>
      <c r="V31" s="46">
        <f>+'27'!N246</f>
        <v>0</v>
      </c>
      <c r="W31" s="46">
        <f>+'27'!N244</f>
        <v>640</v>
      </c>
      <c r="X31" s="46">
        <f t="shared" si="6"/>
        <v>2385</v>
      </c>
      <c r="Y31" s="46">
        <f>+'27'!N249</f>
        <v>2385</v>
      </c>
      <c r="Z31" s="47">
        <f t="shared" si="3"/>
        <v>0</v>
      </c>
      <c r="AA31" s="47" t="s">
        <v>1382</v>
      </c>
      <c r="AB31" s="47">
        <f t="shared" si="4"/>
        <v>3025</v>
      </c>
      <c r="AC31" s="58">
        <f t="shared" si="5"/>
        <v>3025</v>
      </c>
      <c r="AD31" s="2" t="s">
        <v>1409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12</v>
      </c>
      <c r="G32" s="43">
        <f t="shared" si="0"/>
        <v>14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3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7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1170</v>
      </c>
      <c r="N32" s="19"/>
      <c r="O32" s="91">
        <v>46.37</v>
      </c>
      <c r="P32" s="80">
        <f t="shared" si="2"/>
        <v>417.33</v>
      </c>
      <c r="Q32" s="45">
        <v>28</v>
      </c>
      <c r="R32" s="46">
        <f>+'28'!N242</f>
        <v>909</v>
      </c>
      <c r="S32" s="46">
        <f>+'28'!N247</f>
        <v>19</v>
      </c>
      <c r="T32" s="46">
        <f>+'28'!N245</f>
        <v>0</v>
      </c>
      <c r="U32" s="67">
        <f>+'28'!N243</f>
        <v>0</v>
      </c>
      <c r="V32" s="46">
        <f>+'28'!N246</f>
        <v>0</v>
      </c>
      <c r="W32" s="46">
        <f>+'28'!N244</f>
        <v>145</v>
      </c>
      <c r="X32" s="46">
        <f t="shared" si="6"/>
        <v>745</v>
      </c>
      <c r="Y32" s="46">
        <f>+'28'!N249</f>
        <v>745</v>
      </c>
      <c r="Z32" s="47">
        <f t="shared" si="3"/>
        <v>0</v>
      </c>
      <c r="AA32" s="47" t="s">
        <v>1383</v>
      </c>
      <c r="AB32" s="47">
        <f t="shared" si="4"/>
        <v>890</v>
      </c>
      <c r="AC32" s="58">
        <f t="shared" si="5"/>
        <v>890</v>
      </c>
      <c r="AD32" s="2" t="s">
        <v>1409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8</v>
      </c>
      <c r="G33" s="43">
        <f t="shared" si="0"/>
        <v>8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7"/>
        <v>1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7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910</v>
      </c>
      <c r="N33" s="19"/>
      <c r="O33" s="91">
        <v>38.9</v>
      </c>
      <c r="P33" s="80">
        <f t="shared" si="2"/>
        <v>272.3</v>
      </c>
      <c r="Q33" s="45">
        <v>29</v>
      </c>
      <c r="R33" s="46">
        <f>+'29'!N242</f>
        <v>1902</v>
      </c>
      <c r="S33" s="46">
        <f>+'29'!N247</f>
        <v>302</v>
      </c>
      <c r="T33" s="46">
        <f>+'28'!N245</f>
        <v>0</v>
      </c>
      <c r="U33" s="67">
        <f>+'29'!N243</f>
        <v>0</v>
      </c>
      <c r="V33" s="46">
        <f>+'29'!N246</f>
        <v>0</v>
      </c>
      <c r="W33" s="46">
        <f>+'29'!N244</f>
        <v>840</v>
      </c>
      <c r="X33" s="46">
        <f>+R33-S33-T33-U33-V33-W33</f>
        <v>760</v>
      </c>
      <c r="Y33" s="46">
        <f>+'29'!N249</f>
        <v>880</v>
      </c>
      <c r="Z33" s="47">
        <f>+Y33-X33</f>
        <v>120</v>
      </c>
      <c r="AA33" s="47" t="s">
        <v>1384</v>
      </c>
      <c r="AB33" s="47">
        <f t="shared" si="4"/>
        <v>1720</v>
      </c>
      <c r="AC33" s="58">
        <f t="shared" si="5"/>
        <v>1840</v>
      </c>
      <c r="AD33" s="2" t="s">
        <v>1409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6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6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2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7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520</v>
      </c>
      <c r="N34" s="19"/>
      <c r="O34" s="91">
        <v>38.07</v>
      </c>
      <c r="P34" s="80">
        <f t="shared" si="2"/>
        <v>152.28</v>
      </c>
      <c r="Q34" s="45">
        <v>30</v>
      </c>
      <c r="R34" s="46">
        <f>+'30'!N242</f>
        <v>5095</v>
      </c>
      <c r="S34" s="46">
        <f>+'30'!N247</f>
        <v>0</v>
      </c>
      <c r="T34" s="46">
        <f>+'30'!N245</f>
        <v>0</v>
      </c>
      <c r="U34" s="67">
        <f>+'30'!N243</f>
        <v>15</v>
      </c>
      <c r="V34" s="46">
        <f>+'30'!N246</f>
        <v>0</v>
      </c>
      <c r="W34" s="46">
        <f>+'30'!N244</f>
        <v>2705</v>
      </c>
      <c r="X34" s="46">
        <f t="shared" si="6"/>
        <v>2375</v>
      </c>
      <c r="Y34" s="46">
        <f>+'30'!N249</f>
        <v>2510</v>
      </c>
      <c r="Z34" s="47">
        <f t="shared" si="3"/>
        <v>135</v>
      </c>
      <c r="AA34" s="100" t="s">
        <v>1385</v>
      </c>
      <c r="AB34" s="47">
        <f t="shared" si="4"/>
        <v>5215</v>
      </c>
      <c r="AC34" s="58">
        <f t="shared" si="5"/>
        <v>5350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7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12</v>
      </c>
      <c r="G35" s="43">
        <f t="shared" si="0"/>
        <v>19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8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7"/>
        <v>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780</v>
      </c>
      <c r="N35" s="19"/>
      <c r="O35" s="91">
        <v>40.799999999999997</v>
      </c>
      <c r="P35" s="80">
        <f t="shared" si="2"/>
        <v>244.79999999999998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100" t="s">
        <v>1386</v>
      </c>
      <c r="AB35" s="47">
        <f t="shared" si="4"/>
        <v>0</v>
      </c>
      <c r="AC35" s="58">
        <f t="shared" si="5"/>
        <v>0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7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2"/>
        <v>0</v>
      </c>
      <c r="Q36" s="45"/>
      <c r="R36" s="48">
        <f t="shared" ref="R36:AA36" si="8">SUM(R5:R35)</f>
        <v>77236</v>
      </c>
      <c r="S36" s="48">
        <f t="shared" si="8"/>
        <v>8576</v>
      </c>
      <c r="T36" s="48">
        <f t="shared" si="8"/>
        <v>0</v>
      </c>
      <c r="U36" s="48">
        <f t="shared" si="8"/>
        <v>15</v>
      </c>
      <c r="V36" s="48">
        <f t="shared" si="8"/>
        <v>0</v>
      </c>
      <c r="W36" s="48">
        <f t="shared" si="8"/>
        <v>26430</v>
      </c>
      <c r="X36" s="48">
        <f t="shared" si="8"/>
        <v>42215</v>
      </c>
      <c r="Y36" s="48">
        <f t="shared" si="8"/>
        <v>42740</v>
      </c>
      <c r="Z36" s="48">
        <f t="shared" si="8"/>
        <v>525</v>
      </c>
      <c r="AA36" s="48">
        <f t="shared" si="8"/>
        <v>0</v>
      </c>
      <c r="AB36" s="48">
        <f>SUM(AB5:AB35)</f>
        <v>69170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7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45</v>
      </c>
      <c r="G39" s="43">
        <f t="shared" si="0"/>
        <v>50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12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7"/>
        <v>9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1450</v>
      </c>
      <c r="N39" s="19"/>
      <c r="O39" s="91">
        <v>27.84</v>
      </c>
      <c r="P39" s="80">
        <f t="shared" si="2"/>
        <v>807.36</v>
      </c>
      <c r="Q39" s="5"/>
      <c r="R39" s="149" t="s">
        <v>1401</v>
      </c>
      <c r="S39" s="5" t="s">
        <v>1376</v>
      </c>
      <c r="T39" s="98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7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45</v>
      </c>
      <c r="G40" s="43">
        <f t="shared" si="0"/>
        <v>52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14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7"/>
        <v>13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1250</v>
      </c>
      <c r="N40" s="19"/>
      <c r="O40" s="91">
        <v>27.12</v>
      </c>
      <c r="P40" s="80">
        <f t="shared" si="2"/>
        <v>678</v>
      </c>
      <c r="Q40" s="5"/>
      <c r="R40" s="149"/>
      <c r="S40" s="5"/>
      <c r="T40" s="98" t="s">
        <v>1397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45</v>
      </c>
      <c r="G41" s="43">
        <f t="shared" si="0"/>
        <v>46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16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7"/>
        <v>8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1100</v>
      </c>
      <c r="N41" s="19"/>
      <c r="O41" s="91">
        <v>15.42</v>
      </c>
      <c r="P41" s="80">
        <f t="shared" si="2"/>
        <v>339.24</v>
      </c>
      <c r="Q41" s="5"/>
      <c r="R41" s="5"/>
      <c r="S41" s="5"/>
      <c r="T41" s="98" t="s">
        <v>1378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7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7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7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7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17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7"/>
        <v>10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91">
        <v>19.05</v>
      </c>
      <c r="P46" s="80">
        <f t="shared" si="2"/>
        <v>133.35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10</v>
      </c>
      <c r="G47" s="43">
        <f>+E47+F47</f>
        <v>10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7"/>
        <v>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91">
        <v>19.21</v>
      </c>
      <c r="P47" s="80">
        <f t="shared" si="2"/>
        <v>134.47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15</v>
      </c>
      <c r="G48" s="43">
        <f>+E48+F48</f>
        <v>19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7"/>
        <v>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600</v>
      </c>
      <c r="N48" s="19"/>
      <c r="O48" s="91">
        <v>18.88</v>
      </c>
      <c r="P48" s="80">
        <f t="shared" si="2"/>
        <v>226.56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14</v>
      </c>
      <c r="G49" s="43">
        <f>+E49+F49</f>
        <v>18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6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7"/>
        <v>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250</v>
      </c>
      <c r="N49" s="19"/>
      <c r="O49" s="91">
        <v>20.43</v>
      </c>
      <c r="P49" s="80">
        <f t="shared" si="2"/>
        <v>102.15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15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7"/>
        <v>8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91">
        <v>21.81</v>
      </c>
      <c r="P50" s="80">
        <f t="shared" si="2"/>
        <v>130.85999999999999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7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1">
        <v>14.65</v>
      </c>
      <c r="P51" s="80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7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15</v>
      </c>
      <c r="G53" s="43">
        <f t="shared" si="0"/>
        <v>17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7"/>
        <v>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350</v>
      </c>
      <c r="N53" s="19"/>
      <c r="O53" s="91">
        <v>17.53</v>
      </c>
      <c r="P53" s="80">
        <f t="shared" si="2"/>
        <v>122.71000000000001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7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7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1">
        <v>29.34</v>
      </c>
      <c r="P55" s="80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7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1">
        <v>33.409999999999997</v>
      </c>
      <c r="P56" s="80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7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1">
        <v>31.46</v>
      </c>
      <c r="P57" s="80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7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1">
        <v>34.56</v>
      </c>
      <c r="P58" s="80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7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1">
        <v>32.96</v>
      </c>
      <c r="P59" s="80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7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7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7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1">
        <v>29.82</v>
      </c>
      <c r="P62" s="80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7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23</v>
      </c>
      <c r="G64" s="43">
        <f t="shared" si="0"/>
        <v>23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7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21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1050</v>
      </c>
      <c r="N64" s="19"/>
      <c r="O64" s="91">
        <v>23.69</v>
      </c>
      <c r="P64" s="80">
        <f t="shared" si="2"/>
        <v>497.49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14</v>
      </c>
      <c r="G65" s="43">
        <f t="shared" si="0"/>
        <v>15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3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7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500</v>
      </c>
      <c r="N65" s="19"/>
      <c r="O65" s="91">
        <v>22.49</v>
      </c>
      <c r="P65" s="80">
        <f t="shared" si="2"/>
        <v>224.89999999999998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14</v>
      </c>
      <c r="G66" s="43">
        <f t="shared" si="0"/>
        <v>15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7"/>
        <v>6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1">
        <v>23.12</v>
      </c>
      <c r="P66" s="80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7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7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7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7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9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0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9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1"/>
      <c r="P72" s="80">
        <f t="shared" si="10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9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0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13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35</v>
      </c>
      <c r="G74" s="43">
        <f t="shared" si="0"/>
        <v>48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6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9"/>
        <v>12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1500</v>
      </c>
      <c r="N74" s="19"/>
      <c r="O74" s="91">
        <v>17.09</v>
      </c>
      <c r="P74" s="80">
        <f t="shared" si="10"/>
        <v>512.70000000000005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9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0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15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40</v>
      </c>
      <c r="G76" s="43">
        <f t="shared" si="0"/>
        <v>55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14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9"/>
        <v>8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33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1650</v>
      </c>
      <c r="N76" s="19"/>
      <c r="O76" s="91">
        <v>25.15</v>
      </c>
      <c r="P76" s="80">
        <f t="shared" si="10"/>
        <v>829.94999999999993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9"/>
        <v>7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585</v>
      </c>
      <c r="N77" s="19"/>
      <c r="O77" s="91"/>
      <c r="P77" s="80">
        <f t="shared" si="10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8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15</v>
      </c>
      <c r="G78" s="43">
        <f t="shared" si="0"/>
        <v>23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11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9"/>
        <v>7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5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175</v>
      </c>
      <c r="N78" s="19"/>
      <c r="O78" s="91">
        <v>30.84</v>
      </c>
      <c r="P78" s="80">
        <f t="shared" si="10"/>
        <v>154.19999999999999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3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14</v>
      </c>
      <c r="G79" s="43">
        <f t="shared" si="0"/>
        <v>17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9"/>
        <v>1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16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880</v>
      </c>
      <c r="N79" s="19"/>
      <c r="O79" s="91">
        <v>14.35</v>
      </c>
      <c r="P79" s="80">
        <f t="shared" si="10"/>
        <v>229.6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20</v>
      </c>
      <c r="G80" s="43">
        <f t="shared" si="0"/>
        <v>20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9"/>
        <v>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15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825</v>
      </c>
      <c r="N80" s="19"/>
      <c r="O80" s="91">
        <v>11.58</v>
      </c>
      <c r="P80" s="80">
        <f t="shared" si="10"/>
        <v>173.7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9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0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9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0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9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0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1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9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0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1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9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0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9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0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5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30</v>
      </c>
      <c r="G90" s="43">
        <f t="shared" si="11"/>
        <v>35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1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9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34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1205</v>
      </c>
      <c r="N90" s="19"/>
      <c r="O90" s="91">
        <v>18.63</v>
      </c>
      <c r="P90" s="80">
        <f t="shared" si="10"/>
        <v>633.41999999999996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9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9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9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0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15</v>
      </c>
      <c r="G94" s="43">
        <f t="shared" si="11"/>
        <v>15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9"/>
        <v>3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12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420</v>
      </c>
      <c r="N94" s="19"/>
      <c r="O94" s="91"/>
      <c r="P94" s="80">
        <f t="shared" si="10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9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0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16</v>
      </c>
      <c r="G96" s="43">
        <f>+E96+F96</f>
        <v>16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1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15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555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1389</v>
      </c>
      <c r="D97" s="10" t="s">
        <v>434</v>
      </c>
      <c r="E97" s="46">
        <f>+ยกมา!J97</f>
        <v>19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19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19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1390</v>
      </c>
      <c r="D98" s="10" t="s">
        <v>434</v>
      </c>
      <c r="E98" s="46">
        <f>+ยกมา!J98</f>
        <v>20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20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20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9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0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1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9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0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</v>
      </c>
      <c r="G101" s="43">
        <f t="shared" si="11"/>
        <v>1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9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100</v>
      </c>
      <c r="N101" s="19"/>
      <c r="O101" s="91"/>
      <c r="P101" s="80">
        <f t="shared" si="10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9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0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1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71</v>
      </c>
      <c r="G103" s="43">
        <f t="shared" si="11"/>
        <v>72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9"/>
        <v>16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56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6720</v>
      </c>
      <c r="N103" s="19"/>
      <c r="O103" s="91"/>
      <c r="P103" s="80">
        <f t="shared" si="10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34</v>
      </c>
      <c r="G104" s="43">
        <f t="shared" si="11"/>
        <v>34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9"/>
        <v>6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28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7000</v>
      </c>
      <c r="N104" s="19"/>
      <c r="O104" s="91"/>
      <c r="P104" s="80">
        <f t="shared" si="10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4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10</v>
      </c>
      <c r="G105" s="43">
        <f>+E105+F105</f>
        <v>14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2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9"/>
        <v>10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2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200</v>
      </c>
      <c r="N105" s="19"/>
      <c r="O105" s="91"/>
      <c r="P105" s="80">
        <f t="shared" si="10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9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1"/>
      <c r="P106" s="80">
        <f t="shared" si="10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9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0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8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30</v>
      </c>
      <c r="G108" s="43">
        <f t="shared" si="11"/>
        <v>38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9"/>
        <v>25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13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780</v>
      </c>
      <c r="N108" s="19"/>
      <c r="O108" s="91"/>
      <c r="P108" s="80">
        <f t="shared" si="10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5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5</v>
      </c>
      <c r="G109" s="43">
        <f t="shared" si="11"/>
        <v>10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9"/>
        <v>7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3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300</v>
      </c>
      <c r="N109" s="19"/>
      <c r="O109" s="91">
        <v>13.03</v>
      </c>
      <c r="P109" s="80">
        <f t="shared" si="10"/>
        <v>39.089999999999996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1"/>
        <v>0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9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1">
        <v>11.91</v>
      </c>
      <c r="P110" s="80">
        <f t="shared" si="10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1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9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0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9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0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9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0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9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0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1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9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0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1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9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0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1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1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1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9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1">
        <v>33</v>
      </c>
      <c r="P118" s="80">
        <f t="shared" si="10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9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0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5</v>
      </c>
      <c r="G120" s="43">
        <f t="shared" si="11"/>
        <v>5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9"/>
        <v>4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1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39</v>
      </c>
      <c r="N120" s="19"/>
      <c r="O120" s="91"/>
      <c r="P120" s="80">
        <f t="shared" si="10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9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0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9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0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9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0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3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40</v>
      </c>
      <c r="G124" s="43">
        <f t="shared" si="11"/>
        <v>43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1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9"/>
        <v>9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33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1650</v>
      </c>
      <c r="N124" s="19"/>
      <c r="O124" s="91">
        <v>9.91</v>
      </c>
      <c r="P124" s="80">
        <f t="shared" si="10"/>
        <v>327.03000000000003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3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5</v>
      </c>
      <c r="G125" s="43">
        <f t="shared" si="11"/>
        <v>8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9"/>
        <v>8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1">
        <v>16.690000000000001</v>
      </c>
      <c r="P125" s="80">
        <f t="shared" si="10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9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40</v>
      </c>
      <c r="G126" s="43">
        <f t="shared" si="11"/>
        <v>49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12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9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37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1850</v>
      </c>
      <c r="N126" s="19"/>
      <c r="O126" s="91">
        <v>24.21</v>
      </c>
      <c r="P126" s="80">
        <f t="shared" si="10"/>
        <v>895.77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9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0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9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0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1393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9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0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1394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1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9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0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1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9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0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1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9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0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1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9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0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10</v>
      </c>
      <c r="G135" s="43">
        <f t="shared" si="11"/>
        <v>10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9"/>
        <v>7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3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30</v>
      </c>
      <c r="N135" s="19"/>
      <c r="O135" s="91">
        <v>2.17</v>
      </c>
      <c r="P135" s="80">
        <f t="shared" si="10"/>
        <v>6.51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1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9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0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9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0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1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9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0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1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9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0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1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9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0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1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9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0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1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9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0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1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9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0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1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9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0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1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9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0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1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12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13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4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15</v>
      </c>
      <c r="G147" s="43">
        <f t="shared" si="11"/>
        <v>19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9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2"/>
        <v>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5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125</v>
      </c>
      <c r="N147" s="19"/>
      <c r="O147" s="91">
        <v>16.16</v>
      </c>
      <c r="P147" s="80">
        <f t="shared" si="13"/>
        <v>80.8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4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15</v>
      </c>
      <c r="G148" s="43">
        <f t="shared" si="11"/>
        <v>19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8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2"/>
        <v>4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7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175</v>
      </c>
      <c r="N148" s="19"/>
      <c r="O148" s="91">
        <v>18.63</v>
      </c>
      <c r="P148" s="80">
        <f t="shared" si="13"/>
        <v>130.41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1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2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2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2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1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2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1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2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13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1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2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13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1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2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13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1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2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13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1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2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13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1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2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13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1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2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13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1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2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13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1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2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13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1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2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13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14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2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13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4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2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13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4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2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13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4"/>
        <v>0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2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1">
        <v>29.96</v>
      </c>
      <c r="P166" s="80">
        <f t="shared" si="13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4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2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13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4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2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13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5</v>
      </c>
      <c r="G170" s="43">
        <f t="shared" si="14"/>
        <v>5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2"/>
        <v>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13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4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2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13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10</v>
      </c>
      <c r="G172" s="43">
        <f t="shared" si="14"/>
        <v>10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2"/>
        <v>8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2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70</v>
      </c>
      <c r="N172" s="19"/>
      <c r="O172" s="91"/>
      <c r="P172" s="80">
        <f t="shared" si="13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4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2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13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4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2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13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4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2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13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4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2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13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10</v>
      </c>
      <c r="G177" s="43">
        <f t="shared" si="14"/>
        <v>10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2"/>
        <v>10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3"/>
      <c r="P177" s="80">
        <f t="shared" si="13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1396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1395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4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2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13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4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2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13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4"/>
        <v>0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2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1">
        <v>38</v>
      </c>
      <c r="P182" s="80">
        <f t="shared" si="13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3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5</v>
      </c>
      <c r="G183" s="43">
        <f t="shared" si="14"/>
        <v>8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2"/>
        <v>6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2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240</v>
      </c>
      <c r="N183" s="19"/>
      <c r="O183" s="91">
        <v>73</v>
      </c>
      <c r="P183" s="80">
        <f t="shared" si="13"/>
        <v>146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4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2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13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4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2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1">
        <v>73</v>
      </c>
      <c r="P185" s="80">
        <f t="shared" si="13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4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2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13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7</v>
      </c>
      <c r="G187" s="43">
        <f t="shared" si="14"/>
        <v>7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2"/>
        <v>6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150</v>
      </c>
      <c r="N187" s="19"/>
      <c r="O187" s="91">
        <v>64.38</v>
      </c>
      <c r="P187" s="80">
        <f t="shared" si="13"/>
        <v>64.38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4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2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13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4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2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13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4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2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13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2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13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2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13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4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2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13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20</v>
      </c>
      <c r="G194" s="43">
        <f t="shared" si="14"/>
        <v>23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2"/>
        <v>22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55</v>
      </c>
      <c r="N194" s="19"/>
      <c r="O194" s="93"/>
      <c r="P194" s="80">
        <f t="shared" si="13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4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2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13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20</v>
      </c>
      <c r="G196" s="43">
        <f t="shared" si="14"/>
        <v>20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11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2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9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450</v>
      </c>
      <c r="N196" s="19"/>
      <c r="O196" s="91">
        <v>33</v>
      </c>
      <c r="P196" s="80">
        <f t="shared" si="13"/>
        <v>297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1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15</v>
      </c>
      <c r="G197" s="43">
        <f t="shared" si="14"/>
        <v>16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2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16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1920</v>
      </c>
      <c r="N197" s="19"/>
      <c r="O197" s="91">
        <v>83</v>
      </c>
      <c r="P197" s="80">
        <f t="shared" si="13"/>
        <v>1328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4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2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13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4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2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13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4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2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13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4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2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13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4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2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13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4"/>
        <v>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2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3"/>
      <c r="P203" s="80">
        <f t="shared" si="13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4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2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13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4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2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3"/>
      <c r="P205" s="80">
        <f t="shared" si="13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>+E206+F206</f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3"/>
      <c r="P206" s="80">
        <f t="shared" si="13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1412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4"/>
        <v>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2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3"/>
      <c r="P207" s="80">
        <f t="shared" si="13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4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2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13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4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2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13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4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2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13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4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2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13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4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2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13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4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2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15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10</v>
      </c>
      <c r="G214" s="43">
        <f t="shared" si="14"/>
        <v>10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16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10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350</v>
      </c>
      <c r="N214" s="19"/>
      <c r="O214" s="91"/>
      <c r="P214" s="80">
        <f t="shared" si="15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4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16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15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4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16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15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14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16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15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14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16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15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14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16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15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14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16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15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14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16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15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14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16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15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14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16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15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14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16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15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14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16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15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14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16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15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14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16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15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14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16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15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17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18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19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53</v>
      </c>
      <c r="G230" s="43">
        <f t="shared" si="17"/>
        <v>53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18"/>
        <v>19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34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1190</v>
      </c>
      <c r="N230" s="19"/>
      <c r="O230" s="93"/>
      <c r="P230" s="80">
        <f t="shared" si="19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10</v>
      </c>
      <c r="G231" s="43">
        <f t="shared" si="17"/>
        <v>10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18"/>
        <v>5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5</v>
      </c>
      <c r="L231" s="20">
        <v>139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695</v>
      </c>
      <c r="N231" s="19"/>
      <c r="O231" s="93"/>
      <c r="P231" s="80">
        <f t="shared" si="19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35</v>
      </c>
      <c r="G232" s="43">
        <f t="shared" si="17"/>
        <v>35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5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18"/>
        <v>26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4</v>
      </c>
      <c r="L232" s="20">
        <v>89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356</v>
      </c>
      <c r="N232" s="19"/>
      <c r="O232" s="93"/>
      <c r="P232" s="80">
        <f t="shared" si="19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10</v>
      </c>
      <c r="G233" s="43">
        <f t="shared" si="17"/>
        <v>10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18"/>
        <v>6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4</v>
      </c>
      <c r="L233" s="20">
        <v>72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288</v>
      </c>
      <c r="N233" s="19"/>
      <c r="O233" s="93"/>
      <c r="P233" s="80">
        <f t="shared" si="19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309</v>
      </c>
      <c r="G234" s="43">
        <f t="shared" si="17"/>
        <v>309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18"/>
        <v>302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7</v>
      </c>
      <c r="L234" s="20">
        <v>15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105</v>
      </c>
      <c r="N234" s="19"/>
      <c r="O234" s="93"/>
      <c r="P234" s="80">
        <f t="shared" si="19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238</v>
      </c>
      <c r="G235" s="43">
        <f t="shared" si="17"/>
        <v>238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18"/>
        <v>233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5</v>
      </c>
      <c r="L235" s="20">
        <v>15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75</v>
      </c>
      <c r="N235" s="19"/>
      <c r="O235" s="93"/>
      <c r="P235" s="80">
        <f t="shared" si="19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105</v>
      </c>
      <c r="G236" s="43">
        <f t="shared" si="17"/>
        <v>105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18"/>
        <v>102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3</v>
      </c>
      <c r="L236" s="20">
        <v>15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45</v>
      </c>
      <c r="N236" s="19"/>
      <c r="O236" s="93"/>
      <c r="P236" s="80">
        <f t="shared" si="19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>+E237+F237</f>
        <v>0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E237+F237-H237-K237-I237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3"/>
      <c r="P237" s="80">
        <f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7</v>
      </c>
      <c r="G238" s="43">
        <f>+E238+F238</f>
        <v>7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E238+F238-H238-K238-I238</f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7</v>
      </c>
      <c r="L238" s="20">
        <v>39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273</v>
      </c>
      <c r="N238" s="19"/>
      <c r="O238" s="93"/>
      <c r="P238" s="80">
        <f>+K238*O238</f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/>
      <c r="D239" s="10"/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14"/>
        <v>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16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/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3"/>
      <c r="P239" s="80">
        <f t="shared" si="15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29" t="s">
        <v>223</v>
      </c>
      <c r="B240" s="130"/>
      <c r="C240" s="130"/>
      <c r="D240" s="131"/>
      <c r="E240" s="135" t="s">
        <v>239</v>
      </c>
      <c r="F240" s="136"/>
      <c r="G240" s="132" t="s">
        <v>224</v>
      </c>
      <c r="H240" s="133"/>
      <c r="I240" s="134"/>
      <c r="J240" s="137" t="s">
        <v>225</v>
      </c>
      <c r="K240" s="137"/>
      <c r="L240" s="137"/>
      <c r="M240" s="51">
        <f>SUM(M5:M239)</f>
        <v>77236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38" t="s">
        <v>226</v>
      </c>
      <c r="B241" s="139"/>
      <c r="C241" s="144">
        <f>+M243</f>
        <v>77236</v>
      </c>
      <c r="D241" s="145"/>
      <c r="E241" s="53" t="s">
        <v>227</v>
      </c>
      <c r="F241" s="54">
        <f>+M240</f>
        <v>77236</v>
      </c>
      <c r="G241" s="55" t="s">
        <v>217</v>
      </c>
      <c r="H241" s="126">
        <f>SUM(U36)</f>
        <v>15</v>
      </c>
      <c r="I241" s="127"/>
      <c r="J241" s="119"/>
      <c r="K241" s="119"/>
      <c r="L241" s="119"/>
      <c r="M241" s="57"/>
      <c r="N241" s="57">
        <f>+W36</f>
        <v>26430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38"/>
      <c r="B242" s="139"/>
      <c r="C242" s="144"/>
      <c r="D242" s="145"/>
      <c r="E242" s="53" t="s">
        <v>228</v>
      </c>
      <c r="F242" s="54">
        <f>N243</f>
        <v>8576</v>
      </c>
      <c r="G242" s="55"/>
      <c r="H242" s="126">
        <v>0</v>
      </c>
      <c r="I242" s="127"/>
      <c r="J242" s="119" t="s">
        <v>229</v>
      </c>
      <c r="K242" s="119"/>
      <c r="L242" s="119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40" t="s">
        <v>10</v>
      </c>
      <c r="B243" s="141"/>
      <c r="C243" s="144">
        <f>+F242</f>
        <v>8576</v>
      </c>
      <c r="D243" s="145"/>
      <c r="E243" s="53"/>
      <c r="F243" s="54"/>
      <c r="G243" s="55" t="s">
        <v>230</v>
      </c>
      <c r="H243" s="126">
        <f>+V36</f>
        <v>0</v>
      </c>
      <c r="I243" s="127"/>
      <c r="J243" s="120" t="s">
        <v>231</v>
      </c>
      <c r="K243" s="121"/>
      <c r="L243" s="122"/>
      <c r="M243" s="57">
        <f>+M240-M241</f>
        <v>77236</v>
      </c>
      <c r="N243" s="59">
        <f>+S36</f>
        <v>8576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2" t="s">
        <v>232</v>
      </c>
      <c r="B244" s="143"/>
      <c r="C244" s="144">
        <f>+C241-C243</f>
        <v>68660</v>
      </c>
      <c r="D244" s="145"/>
      <c r="E244" s="53" t="s">
        <v>232</v>
      </c>
      <c r="F244" s="54">
        <f>+F241-F242</f>
        <v>68660</v>
      </c>
      <c r="G244" s="55" t="s">
        <v>233</v>
      </c>
      <c r="H244" s="126">
        <f>SUM(H241:H243)</f>
        <v>15</v>
      </c>
      <c r="I244" s="127"/>
      <c r="J244" s="119" t="s">
        <v>206</v>
      </c>
      <c r="K244" s="119"/>
      <c r="L244" s="119"/>
      <c r="M244" s="57">
        <f>H244</f>
        <v>15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3" t="s">
        <v>208</v>
      </c>
      <c r="K245" s="124"/>
      <c r="L245" s="125"/>
      <c r="M245" s="57">
        <f>M243-M244-N241-N243</f>
        <v>42215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-31340</v>
      </c>
      <c r="J246" s="123" t="s">
        <v>209</v>
      </c>
      <c r="K246" s="124"/>
      <c r="L246" s="125"/>
      <c r="M246" s="57">
        <f>+Y36</f>
        <v>42740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3" t="s">
        <v>210</v>
      </c>
      <c r="K247" s="124"/>
      <c r="L247" s="125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1388</v>
      </c>
      <c r="F248" s="103">
        <v>0</v>
      </c>
      <c r="J248" s="128" t="s">
        <v>211</v>
      </c>
      <c r="K248" s="128"/>
      <c r="L248" s="128"/>
      <c r="M248" s="61">
        <f>+M246-M245</f>
        <v>525</v>
      </c>
      <c r="N248" s="66"/>
    </row>
    <row r="249" spans="1:29" ht="24.75" customHeight="1" thickBot="1" x14ac:dyDescent="0.7">
      <c r="H249" s="116" t="s">
        <v>237</v>
      </c>
      <c r="I249" s="117"/>
      <c r="J249" s="117"/>
      <c r="K249" s="117"/>
      <c r="L249" s="117"/>
      <c r="M249" s="117"/>
      <c r="N249" s="118"/>
    </row>
    <row r="250" spans="1:29" x14ac:dyDescent="0.65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85" zoomScaleNormal="85" workbookViewId="0">
      <pane xSplit="10" ySplit="4" topLeftCell="K9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16</v>
      </c>
      <c r="F5" s="71">
        <v>0</v>
      </c>
      <c r="G5" s="46">
        <f>E5+F5</f>
        <v>16</v>
      </c>
      <c r="H5" s="79">
        <v>0</v>
      </c>
      <c r="I5" s="77">
        <v>0</v>
      </c>
      <c r="J5" s="46">
        <f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45</v>
      </c>
      <c r="F6" s="71">
        <v>0</v>
      </c>
      <c r="G6" s="46">
        <f t="shared" ref="G6:G69" si="0">E6+F6</f>
        <v>45</v>
      </c>
      <c r="H6" s="79">
        <v>0</v>
      </c>
      <c r="I6" s="77">
        <v>0</v>
      </c>
      <c r="J6" s="46">
        <f t="shared" ref="J6:J69" si="1">+G6-H6-K6-I6</f>
        <v>45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3</v>
      </c>
      <c r="F11" s="71">
        <v>0</v>
      </c>
      <c r="G11" s="46">
        <f t="shared" si="0"/>
        <v>3</v>
      </c>
      <c r="H11" s="79">
        <v>0</v>
      </c>
      <c r="I11" s="77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v>16</v>
      </c>
      <c r="F14" s="71">
        <v>0</v>
      </c>
      <c r="G14" s="46">
        <f t="shared" si="0"/>
        <v>16</v>
      </c>
      <c r="H14" s="79">
        <v>0</v>
      </c>
      <c r="I14" s="77">
        <v>0</v>
      </c>
      <c r="J14" s="46">
        <f t="shared" si="1"/>
        <v>16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16</v>
      </c>
      <c r="F15" s="71">
        <v>0</v>
      </c>
      <c r="G15" s="46">
        <f t="shared" si="0"/>
        <v>16</v>
      </c>
      <c r="H15" s="79">
        <v>0</v>
      </c>
      <c r="I15" s="77">
        <v>0</v>
      </c>
      <c r="J15" s="46">
        <f t="shared" si="1"/>
        <v>16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15</v>
      </c>
      <c r="F18" s="71">
        <v>0</v>
      </c>
      <c r="G18" s="46">
        <f t="shared" si="0"/>
        <v>15</v>
      </c>
      <c r="H18" s="79">
        <v>0</v>
      </c>
      <c r="I18" s="77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33</v>
      </c>
      <c r="F22" s="71">
        <v>0</v>
      </c>
      <c r="G22" s="46">
        <f t="shared" si="0"/>
        <v>33</v>
      </c>
      <c r="H22" s="79">
        <v>0</v>
      </c>
      <c r="I22" s="77">
        <v>0</v>
      </c>
      <c r="J22" s="46">
        <f t="shared" si="1"/>
        <v>33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v>25</v>
      </c>
      <c r="F24" s="71">
        <v>0</v>
      </c>
      <c r="G24" s="46">
        <f t="shared" si="0"/>
        <v>25</v>
      </c>
      <c r="H24" s="79">
        <v>0</v>
      </c>
      <c r="I24" s="77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30</v>
      </c>
      <c r="F28" s="71">
        <v>0</v>
      </c>
      <c r="G28" s="46">
        <f t="shared" si="0"/>
        <v>30</v>
      </c>
      <c r="H28" s="79">
        <v>0</v>
      </c>
      <c r="I28" s="77">
        <v>0</v>
      </c>
      <c r="J28" s="46">
        <f t="shared" si="1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28</v>
      </c>
      <c r="F31" s="71">
        <v>0</v>
      </c>
      <c r="G31" s="46">
        <f t="shared" si="0"/>
        <v>28</v>
      </c>
      <c r="H31" s="79">
        <v>0</v>
      </c>
      <c r="I31" s="77">
        <v>0</v>
      </c>
      <c r="J31" s="46">
        <f t="shared" si="1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2</v>
      </c>
      <c r="F32" s="71">
        <v>0</v>
      </c>
      <c r="G32" s="46">
        <f t="shared" si="0"/>
        <v>2</v>
      </c>
      <c r="H32" s="79">
        <v>0</v>
      </c>
      <c r="I32" s="77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v>6</v>
      </c>
      <c r="F34" s="71">
        <v>0</v>
      </c>
      <c r="G34" s="46">
        <f t="shared" si="0"/>
        <v>6</v>
      </c>
      <c r="H34" s="79">
        <v>0</v>
      </c>
      <c r="I34" s="77">
        <v>0</v>
      </c>
      <c r="J34" s="46">
        <f t="shared" si="1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v>7</v>
      </c>
      <c r="F35" s="71">
        <v>0</v>
      </c>
      <c r="G35" s="46">
        <f t="shared" si="0"/>
        <v>7</v>
      </c>
      <c r="H35" s="79">
        <v>0</v>
      </c>
      <c r="I35" s="77">
        <v>0</v>
      </c>
      <c r="J35" s="46">
        <f t="shared" si="1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5</v>
      </c>
      <c r="F39" s="71">
        <v>0</v>
      </c>
      <c r="G39" s="46">
        <f t="shared" si="0"/>
        <v>5</v>
      </c>
      <c r="H39" s="79">
        <v>0</v>
      </c>
      <c r="I39" s="77">
        <v>0</v>
      </c>
      <c r="J39" s="46">
        <f t="shared" si="1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7</v>
      </c>
      <c r="F40" s="71">
        <v>0</v>
      </c>
      <c r="G40" s="46">
        <f t="shared" si="0"/>
        <v>7</v>
      </c>
      <c r="H40" s="79">
        <v>0</v>
      </c>
      <c r="I40" s="77">
        <v>0</v>
      </c>
      <c r="J40" s="46">
        <f t="shared" si="1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1</v>
      </c>
      <c r="F41" s="71">
        <v>0</v>
      </c>
      <c r="G41" s="46">
        <f t="shared" si="0"/>
        <v>1</v>
      </c>
      <c r="H41" s="79">
        <v>0</v>
      </c>
      <c r="I41" s="77">
        <v>0</v>
      </c>
      <c r="J41" s="46">
        <f t="shared" si="1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2</v>
      </c>
      <c r="F46" s="71">
        <v>0</v>
      </c>
      <c r="G46" s="46">
        <f t="shared" si="0"/>
        <v>2</v>
      </c>
      <c r="H46" s="79">
        <v>0</v>
      </c>
      <c r="I46" s="77">
        <v>0</v>
      </c>
      <c r="J46" s="46">
        <f t="shared" si="1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4</v>
      </c>
      <c r="F48" s="71">
        <v>0</v>
      </c>
      <c r="G48" s="46">
        <f t="shared" si="0"/>
        <v>4</v>
      </c>
      <c r="H48" s="79">
        <v>0</v>
      </c>
      <c r="I48" s="77">
        <v>0</v>
      </c>
      <c r="J48" s="46">
        <f t="shared" si="1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4</v>
      </c>
      <c r="F49" s="71">
        <v>0</v>
      </c>
      <c r="G49" s="46">
        <f t="shared" si="0"/>
        <v>4</v>
      </c>
      <c r="H49" s="79">
        <v>0</v>
      </c>
      <c r="I49" s="77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2</v>
      </c>
      <c r="F53" s="71">
        <v>0</v>
      </c>
      <c r="G53" s="46">
        <f t="shared" si="0"/>
        <v>2</v>
      </c>
      <c r="H53" s="79">
        <v>0</v>
      </c>
      <c r="I53" s="77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/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1</v>
      </c>
      <c r="F65" s="71">
        <v>0</v>
      </c>
      <c r="G65" s="46">
        <f t="shared" si="0"/>
        <v>1</v>
      </c>
      <c r="H65" s="79">
        <v>0</v>
      </c>
      <c r="I65" s="77">
        <v>0</v>
      </c>
      <c r="J65" s="46">
        <f t="shared" si="1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1</v>
      </c>
      <c r="F66" s="71">
        <v>0</v>
      </c>
      <c r="G66" s="46">
        <f t="shared" si="0"/>
        <v>1</v>
      </c>
      <c r="H66" s="79">
        <v>0</v>
      </c>
      <c r="I66" s="77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13</v>
      </c>
      <c r="F74" s="71">
        <v>0</v>
      </c>
      <c r="G74" s="46">
        <f t="shared" si="5"/>
        <v>13</v>
      </c>
      <c r="H74" s="79">
        <v>0</v>
      </c>
      <c r="I74" s="77">
        <v>0</v>
      </c>
      <c r="J74" s="46">
        <f t="shared" si="6"/>
        <v>13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v>15</v>
      </c>
      <c r="F76" s="71">
        <v>0</v>
      </c>
      <c r="G76" s="46">
        <f t="shared" si="5"/>
        <v>15</v>
      </c>
      <c r="H76" s="79">
        <v>0</v>
      </c>
      <c r="I76" s="77">
        <v>0</v>
      </c>
      <c r="J76" s="46">
        <f t="shared" si="6"/>
        <v>15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v>8</v>
      </c>
      <c r="F78" s="71">
        <v>0</v>
      </c>
      <c r="G78" s="46">
        <f t="shared" si="5"/>
        <v>8</v>
      </c>
      <c r="H78" s="79">
        <v>0</v>
      </c>
      <c r="I78" s="77">
        <v>0</v>
      </c>
      <c r="J78" s="46">
        <f t="shared" si="6"/>
        <v>8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v>3</v>
      </c>
      <c r="F79" s="71">
        <v>0</v>
      </c>
      <c r="G79" s="46">
        <f t="shared" si="5"/>
        <v>3</v>
      </c>
      <c r="H79" s="79">
        <v>0</v>
      </c>
      <c r="I79" s="77">
        <v>0</v>
      </c>
      <c r="J79" s="46">
        <f t="shared" si="6"/>
        <v>3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v>5</v>
      </c>
      <c r="F90" s="71">
        <v>0</v>
      </c>
      <c r="G90" s="46">
        <f t="shared" si="5"/>
        <v>5</v>
      </c>
      <c r="H90" s="79">
        <v>0</v>
      </c>
      <c r="I90" s="77">
        <v>0</v>
      </c>
      <c r="J90" s="46">
        <f t="shared" si="6"/>
        <v>5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v>19</v>
      </c>
      <c r="F97" s="71">
        <v>0</v>
      </c>
      <c r="G97" s="46">
        <f t="shared" si="5"/>
        <v>19</v>
      </c>
      <c r="H97" s="79">
        <v>0</v>
      </c>
      <c r="I97" s="77">
        <v>0</v>
      </c>
      <c r="J97" s="46">
        <f t="shared" si="6"/>
        <v>19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v>20</v>
      </c>
      <c r="F98" s="71">
        <v>0</v>
      </c>
      <c r="G98" s="46">
        <f t="shared" si="5"/>
        <v>20</v>
      </c>
      <c r="H98" s="79">
        <v>0</v>
      </c>
      <c r="I98" s="77">
        <v>0</v>
      </c>
      <c r="J98" s="46">
        <f t="shared" si="6"/>
        <v>20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v>1</v>
      </c>
      <c r="F103" s="71">
        <v>0</v>
      </c>
      <c r="G103" s="46">
        <f t="shared" si="5"/>
        <v>1</v>
      </c>
      <c r="H103" s="79">
        <v>0</v>
      </c>
      <c r="I103" s="77">
        <v>0</v>
      </c>
      <c r="J103" s="46">
        <f t="shared" si="6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4</v>
      </c>
      <c r="F105" s="71">
        <v>0</v>
      </c>
      <c r="G105" s="46">
        <f t="shared" si="5"/>
        <v>4</v>
      </c>
      <c r="H105" s="79">
        <v>0</v>
      </c>
      <c r="I105" s="77">
        <v>0</v>
      </c>
      <c r="J105" s="46">
        <f t="shared" si="6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/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8</v>
      </c>
      <c r="F108" s="71">
        <v>0</v>
      </c>
      <c r="G108" s="46">
        <f t="shared" si="5"/>
        <v>8</v>
      </c>
      <c r="H108" s="79">
        <v>0</v>
      </c>
      <c r="I108" s="77">
        <v>0</v>
      </c>
      <c r="J108" s="46">
        <f t="shared" si="6"/>
        <v>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/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/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3</v>
      </c>
      <c r="F124" s="71">
        <v>0</v>
      </c>
      <c r="G124" s="46">
        <f t="shared" si="5"/>
        <v>3</v>
      </c>
      <c r="H124" s="79">
        <v>0</v>
      </c>
      <c r="I124" s="77">
        <v>0</v>
      </c>
      <c r="J124" s="46">
        <f t="shared" si="6"/>
        <v>3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v>3</v>
      </c>
      <c r="F125" s="71">
        <v>0</v>
      </c>
      <c r="G125" s="46">
        <f t="shared" si="5"/>
        <v>3</v>
      </c>
      <c r="H125" s="79">
        <v>0</v>
      </c>
      <c r="I125" s="77">
        <v>0</v>
      </c>
      <c r="J125" s="46">
        <f t="shared" si="6"/>
        <v>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9</v>
      </c>
      <c r="F126" s="71">
        <v>0</v>
      </c>
      <c r="G126" s="46">
        <f t="shared" si="5"/>
        <v>9</v>
      </c>
      <c r="H126" s="79">
        <v>0</v>
      </c>
      <c r="I126" s="77">
        <v>0</v>
      </c>
      <c r="J126" s="46">
        <f t="shared" si="6"/>
        <v>9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/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/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v>4</v>
      </c>
      <c r="F147" s="71">
        <v>0</v>
      </c>
      <c r="G147" s="46">
        <f t="shared" si="13"/>
        <v>4</v>
      </c>
      <c r="H147" s="79">
        <v>0</v>
      </c>
      <c r="I147" s="77">
        <v>0</v>
      </c>
      <c r="J147" s="46">
        <f t="shared" si="14"/>
        <v>4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/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3"/>
      <c r="R168" s="43">
        <f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ref="M169:M239" si="15">+L169*K169</f>
        <v>0</v>
      </c>
      <c r="N169" s="17" t="s">
        <v>16</v>
      </c>
      <c r="O169" s="18"/>
      <c r="P169" s="23">
        <f t="shared" ref="P169:P239" si="16">SUM(M169-O169)</f>
        <v>0</v>
      </c>
      <c r="Q169" s="91"/>
      <c r="R169" s="43">
        <f t="shared" ref="R169:R239" si="17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/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/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>+L178*K178</f>
        <v>0</v>
      </c>
      <c r="N178" s="17" t="s">
        <v>16</v>
      </c>
      <c r="O178" s="18"/>
      <c r="P178" s="23">
        <f>SUM(M178-O178)</f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/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>+L179*K179</f>
        <v>0</v>
      </c>
      <c r="N179" s="17" t="s">
        <v>16</v>
      </c>
      <c r="O179" s="18"/>
      <c r="P179" s="23">
        <f>SUM(M179-O179)</f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/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3</v>
      </c>
      <c r="F183" s="71">
        <v>0</v>
      </c>
      <c r="G183" s="46">
        <f t="shared" si="13"/>
        <v>3</v>
      </c>
      <c r="H183" s="79">
        <v>0</v>
      </c>
      <c r="I183" s="77">
        <v>0</v>
      </c>
      <c r="J183" s="46">
        <f t="shared" si="14"/>
        <v>3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3"/>
        <v>0</v>
      </c>
      <c r="H187" s="79">
        <v>0</v>
      </c>
      <c r="I187" s="77">
        <v>0</v>
      </c>
      <c r="J187" s="46">
        <f t="shared" si="14"/>
        <v>0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v>1</v>
      </c>
      <c r="F197" s="71">
        <v>0</v>
      </c>
      <c r="G197" s="46">
        <f t="shared" si="13"/>
        <v>1</v>
      </c>
      <c r="H197" s="79">
        <v>0</v>
      </c>
      <c r="I197" s="77">
        <v>0</v>
      </c>
      <c r="J197" s="46">
        <f t="shared" si="14"/>
        <v>1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/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/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ref="M229:M236" si="20">+L229*K229</f>
        <v>0</v>
      </c>
      <c r="N229" s="17" t="s">
        <v>16</v>
      </c>
      <c r="O229" s="18"/>
      <c r="P229" s="23">
        <f t="shared" ref="P229:P236" si="21">SUM(M229-O229)</f>
        <v>0</v>
      </c>
      <c r="Q229" s="93"/>
      <c r="R229" s="43">
        <f t="shared" ref="R229:R236" si="22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/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3"/>
      <c r="R230" s="43">
        <f t="shared" si="22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/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3"/>
      <c r="R231" s="43">
        <f t="shared" si="22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/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3"/>
      <c r="R232" s="43">
        <f t="shared" si="22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/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3"/>
      <c r="R233" s="43">
        <f t="shared" si="22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/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3"/>
      <c r="R234" s="43">
        <f t="shared" si="22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/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20"/>
        <v>0</v>
      </c>
      <c r="N235" s="17" t="s">
        <v>16</v>
      </c>
      <c r="O235" s="18"/>
      <c r="P235" s="23">
        <f t="shared" si="21"/>
        <v>0</v>
      </c>
      <c r="Q235" s="93"/>
      <c r="R235" s="43">
        <f t="shared" si="22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/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>+G236-H236-K236-I236</f>
        <v>0</v>
      </c>
      <c r="K236" s="72"/>
      <c r="L236" s="20">
        <v>15</v>
      </c>
      <c r="M236" s="65">
        <f t="shared" si="20"/>
        <v>0</v>
      </c>
      <c r="N236" s="17" t="s">
        <v>16</v>
      </c>
      <c r="O236" s="18"/>
      <c r="P236" s="23">
        <f t="shared" si="21"/>
        <v>0</v>
      </c>
      <c r="Q236" s="93"/>
      <c r="R236" s="43">
        <f t="shared" si="22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/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>+L237*K237</f>
        <v>0</v>
      </c>
      <c r="N237" s="17" t="s">
        <v>16</v>
      </c>
      <c r="O237" s="18"/>
      <c r="P237" s="23">
        <f>SUM(M237-O237)</f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/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>+L238*K238</f>
        <v>0</v>
      </c>
      <c r="N238" s="17" t="s">
        <v>16</v>
      </c>
      <c r="O238" s="18"/>
      <c r="P238" s="23">
        <f>SUM(M238-O238)</f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/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68" t="s">
        <v>202</v>
      </c>
      <c r="M242" s="168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63" t="s">
        <v>203</v>
      </c>
      <c r="M243" s="164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63" t="s">
        <v>205</v>
      </c>
      <c r="M245" s="164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63" t="s">
        <v>206</v>
      </c>
      <c r="M246" s="164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63" t="s">
        <v>207</v>
      </c>
      <c r="M247" s="164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63" t="s">
        <v>208</v>
      </c>
      <c r="M248" s="164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63" t="s">
        <v>209</v>
      </c>
      <c r="M249" s="164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63" t="s">
        <v>210</v>
      </c>
      <c r="M250" s="164"/>
      <c r="N250" s="33">
        <f>+N249-N248</f>
        <v>0</v>
      </c>
    </row>
    <row r="251" spans="1:15" ht="24.6" x14ac:dyDescent="0.65">
      <c r="J251" s="2"/>
      <c r="L251" s="163" t="s">
        <v>211</v>
      </c>
      <c r="M251" s="164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6"/>
  <sheetViews>
    <sheetView zoomScale="85" zoomScaleNormal="85" workbookViewId="0">
      <pane xSplit="10" ySplit="4" topLeftCell="N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16</v>
      </c>
      <c r="F5" s="71">
        <v>5</v>
      </c>
      <c r="G5" s="46">
        <f>E5+F5</f>
        <v>21</v>
      </c>
      <c r="H5" s="79">
        <v>0</v>
      </c>
      <c r="I5" s="77">
        <v>0</v>
      </c>
      <c r="J5" s="46">
        <f>+G5-H5-K5-I5</f>
        <v>18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45</v>
      </c>
      <c r="F6" s="71">
        <v>10</v>
      </c>
      <c r="G6" s="46">
        <f t="shared" ref="G6:G69" si="0">E6+F6</f>
        <v>55</v>
      </c>
      <c r="H6" s="79">
        <v>0</v>
      </c>
      <c r="I6" s="77">
        <v>0</v>
      </c>
      <c r="J6" s="46">
        <f t="shared" ref="J6:J69" si="1">+G6-H6-K6-I6</f>
        <v>53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>SUM(M6-O6)</f>
        <v>200</v>
      </c>
      <c r="Q6" s="91">
        <v>39.29</v>
      </c>
      <c r="R6" s="43">
        <f t="shared" ref="R6:R79" si="3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79" si="4">SUM(M7-O7)</f>
        <v>0</v>
      </c>
      <c r="Q7" s="91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1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1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3</v>
      </c>
      <c r="F11" s="71">
        <v>5</v>
      </c>
      <c r="G11" s="46">
        <f t="shared" si="0"/>
        <v>8</v>
      </c>
      <c r="H11" s="79">
        <v>0</v>
      </c>
      <c r="I11" s="77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1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16</v>
      </c>
      <c r="F14" s="71">
        <v>5</v>
      </c>
      <c r="G14" s="46">
        <f t="shared" si="0"/>
        <v>21</v>
      </c>
      <c r="H14" s="79">
        <v>0</v>
      </c>
      <c r="I14" s="77">
        <v>0</v>
      </c>
      <c r="J14" s="46">
        <f t="shared" si="1"/>
        <v>21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16</v>
      </c>
      <c r="F15" s="71">
        <v>5</v>
      </c>
      <c r="G15" s="46">
        <f t="shared" si="0"/>
        <v>21</v>
      </c>
      <c r="H15" s="79">
        <v>0</v>
      </c>
      <c r="I15" s="77">
        <v>0</v>
      </c>
      <c r="J15" s="46">
        <f t="shared" si="1"/>
        <v>20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23">
        <f t="shared" si="4"/>
        <v>50</v>
      </c>
      <c r="Q15" s="91">
        <v>24.37</v>
      </c>
      <c r="R15" s="43">
        <f t="shared" si="3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1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15</v>
      </c>
      <c r="F18" s="71">
        <v>5</v>
      </c>
      <c r="G18" s="46">
        <f t="shared" si="0"/>
        <v>20</v>
      </c>
      <c r="H18" s="79">
        <v>0</v>
      </c>
      <c r="I18" s="77">
        <v>0</v>
      </c>
      <c r="J18" s="46">
        <f t="shared" si="1"/>
        <v>20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1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33</v>
      </c>
      <c r="F22" s="71">
        <v>5</v>
      </c>
      <c r="G22" s="46">
        <f t="shared" si="0"/>
        <v>38</v>
      </c>
      <c r="H22" s="79">
        <v>0</v>
      </c>
      <c r="I22" s="77">
        <v>0</v>
      </c>
      <c r="J22" s="46">
        <f t="shared" si="1"/>
        <v>37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4"/>
        <v>100</v>
      </c>
      <c r="Q22" s="91">
        <v>26.6</v>
      </c>
      <c r="R22" s="43">
        <f t="shared" si="3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3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25</v>
      </c>
      <c r="F24" s="71">
        <v>5</v>
      </c>
      <c r="G24" s="46">
        <f t="shared" si="0"/>
        <v>30</v>
      </c>
      <c r="H24" s="79">
        <v>0</v>
      </c>
      <c r="I24" s="77">
        <v>0</v>
      </c>
      <c r="J24" s="46">
        <f t="shared" si="1"/>
        <v>30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3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30</v>
      </c>
      <c r="F28" s="71">
        <v>5</v>
      </c>
      <c r="G28" s="46">
        <f t="shared" si="0"/>
        <v>35</v>
      </c>
      <c r="H28" s="79">
        <v>0</v>
      </c>
      <c r="I28" s="77">
        <v>0</v>
      </c>
      <c r="J28" s="46">
        <f t="shared" si="1"/>
        <v>35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1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28</v>
      </c>
      <c r="F31" s="71">
        <v>10</v>
      </c>
      <c r="G31" s="46">
        <f t="shared" si="0"/>
        <v>38</v>
      </c>
      <c r="H31" s="79">
        <v>0</v>
      </c>
      <c r="I31" s="77">
        <v>0</v>
      </c>
      <c r="J31" s="46">
        <f t="shared" si="1"/>
        <v>37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4"/>
        <v>100</v>
      </c>
      <c r="Q31" s="91">
        <v>38.46</v>
      </c>
      <c r="R31" s="43">
        <f t="shared" si="3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2</v>
      </c>
      <c r="F32" s="71">
        <v>2</v>
      </c>
      <c r="G32" s="46">
        <f t="shared" si="0"/>
        <v>4</v>
      </c>
      <c r="H32" s="79">
        <v>0</v>
      </c>
      <c r="I32" s="77">
        <v>0</v>
      </c>
      <c r="J32" s="46">
        <f t="shared" si="1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1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1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6</v>
      </c>
      <c r="F34" s="71">
        <v>0</v>
      </c>
      <c r="G34" s="46">
        <f t="shared" si="0"/>
        <v>6</v>
      </c>
      <c r="H34" s="79">
        <v>0</v>
      </c>
      <c r="I34" s="77">
        <v>0</v>
      </c>
      <c r="J34" s="46">
        <f t="shared" si="1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23">
        <f t="shared" si="4"/>
        <v>65</v>
      </c>
      <c r="Q34" s="91">
        <v>38.07</v>
      </c>
      <c r="R34" s="43">
        <f t="shared" si="3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7</v>
      </c>
      <c r="F35" s="71">
        <v>2</v>
      </c>
      <c r="G35" s="46">
        <f t="shared" si="0"/>
        <v>9</v>
      </c>
      <c r="H35" s="79">
        <v>0</v>
      </c>
      <c r="I35" s="77">
        <v>0</v>
      </c>
      <c r="J35" s="46">
        <f t="shared" si="1"/>
        <v>8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4"/>
        <v>130</v>
      </c>
      <c r="Q35" s="91">
        <v>40.799999999999997</v>
      </c>
      <c r="R35" s="43">
        <f t="shared" si="3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1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1"/>
      <c r="R37" s="43">
        <f t="shared" si="3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5</v>
      </c>
      <c r="F39" s="71">
        <v>5</v>
      </c>
      <c r="G39" s="46">
        <f t="shared" si="0"/>
        <v>10</v>
      </c>
      <c r="H39" s="79">
        <v>0</v>
      </c>
      <c r="I39" s="77">
        <v>0</v>
      </c>
      <c r="J39" s="46">
        <f t="shared" si="1"/>
        <v>7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23">
        <f t="shared" si="4"/>
        <v>150</v>
      </c>
      <c r="Q39" s="91">
        <v>27.84</v>
      </c>
      <c r="R39" s="43">
        <f t="shared" si="3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7</v>
      </c>
      <c r="F40" s="71">
        <v>5</v>
      </c>
      <c r="G40" s="46">
        <f t="shared" si="0"/>
        <v>12</v>
      </c>
      <c r="H40" s="79">
        <v>0</v>
      </c>
      <c r="I40" s="77">
        <v>0</v>
      </c>
      <c r="J40" s="46">
        <f t="shared" si="1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1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1</v>
      </c>
      <c r="F41" s="71">
        <v>5</v>
      </c>
      <c r="G41" s="46">
        <f t="shared" si="0"/>
        <v>6</v>
      </c>
      <c r="H41" s="79">
        <v>0</v>
      </c>
      <c r="I41" s="77">
        <v>0</v>
      </c>
      <c r="J41" s="46">
        <f t="shared" si="1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4"/>
        <v>50</v>
      </c>
      <c r="Q41" s="91">
        <v>15.42</v>
      </c>
      <c r="R41" s="43">
        <f t="shared" si="3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1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2</v>
      </c>
      <c r="F46" s="71">
        <v>0</v>
      </c>
      <c r="G46" s="46">
        <f t="shared" si="0"/>
        <v>2</v>
      </c>
      <c r="H46" s="79">
        <v>0</v>
      </c>
      <c r="I46" s="77">
        <v>0</v>
      </c>
      <c r="J46" s="46">
        <f t="shared" si="1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1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1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4</v>
      </c>
      <c r="F48" s="71">
        <v>0</v>
      </c>
      <c r="G48" s="46">
        <f t="shared" si="0"/>
        <v>4</v>
      </c>
      <c r="H48" s="79">
        <v>0</v>
      </c>
      <c r="I48" s="77">
        <v>0</v>
      </c>
      <c r="J48" s="46">
        <f t="shared" si="1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4</v>
      </c>
      <c r="F49" s="71">
        <v>0</v>
      </c>
      <c r="G49" s="46">
        <f t="shared" si="0"/>
        <v>4</v>
      </c>
      <c r="H49" s="79">
        <v>0</v>
      </c>
      <c r="I49" s="77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1">
        <v>21.81</v>
      </c>
      <c r="R50" s="43">
        <f t="shared" si="3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2</v>
      </c>
      <c r="F53" s="71">
        <v>0</v>
      </c>
      <c r="G53" s="46">
        <f t="shared" si="0"/>
        <v>2</v>
      </c>
      <c r="H53" s="79">
        <v>0</v>
      </c>
      <c r="I53" s="77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0</v>
      </c>
      <c r="F64" s="71">
        <v>2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1</v>
      </c>
      <c r="F65" s="71">
        <v>2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1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1</v>
      </c>
      <c r="F66" s="71">
        <v>2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1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3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3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1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1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13</v>
      </c>
      <c r="F74" s="71">
        <v>5</v>
      </c>
      <c r="G74" s="46">
        <f t="shared" si="5"/>
        <v>18</v>
      </c>
      <c r="H74" s="79">
        <v>0</v>
      </c>
      <c r="I74" s="77">
        <v>0</v>
      </c>
      <c r="J74" s="46">
        <f t="shared" si="6"/>
        <v>14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23">
        <f t="shared" si="4"/>
        <v>150</v>
      </c>
      <c r="Q74" s="91">
        <v>17.09</v>
      </c>
      <c r="R74" s="43">
        <f t="shared" si="3"/>
        <v>68.36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15</v>
      </c>
      <c r="F76" s="71">
        <v>5</v>
      </c>
      <c r="G76" s="46">
        <f t="shared" si="5"/>
        <v>20</v>
      </c>
      <c r="H76" s="79">
        <v>0</v>
      </c>
      <c r="I76" s="77">
        <v>0</v>
      </c>
      <c r="J76" s="46">
        <f t="shared" si="6"/>
        <v>20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4"/>
        <v>0</v>
      </c>
      <c r="Q76" s="91">
        <v>17.329999999999998</v>
      </c>
      <c r="R76" s="43">
        <f t="shared" si="3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1"/>
      <c r="R77" s="43">
        <f t="shared" si="3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8</v>
      </c>
      <c r="F78" s="71">
        <v>0</v>
      </c>
      <c r="G78" s="46">
        <f t="shared" si="5"/>
        <v>8</v>
      </c>
      <c r="H78" s="79">
        <v>0</v>
      </c>
      <c r="I78" s="77">
        <v>0</v>
      </c>
      <c r="J78" s="46">
        <f t="shared" si="6"/>
        <v>8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1"/>
      <c r="R78" s="43">
        <f t="shared" si="3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3</v>
      </c>
      <c r="F79" s="71">
        <v>3</v>
      </c>
      <c r="G79" s="46">
        <f t="shared" si="5"/>
        <v>6</v>
      </c>
      <c r="H79" s="79">
        <v>0</v>
      </c>
      <c r="I79" s="77">
        <v>0</v>
      </c>
      <c r="J79" s="46">
        <f t="shared" si="6"/>
        <v>6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1">
        <v>14.35</v>
      </c>
      <c r="R79" s="43">
        <f t="shared" si="3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3</v>
      </c>
      <c r="G80" s="46">
        <f t="shared" si="5"/>
        <v>3</v>
      </c>
      <c r="H80" s="79">
        <v>0</v>
      </c>
      <c r="I80" s="77">
        <v>0</v>
      </c>
      <c r="J80" s="46">
        <f t="shared" si="6"/>
        <v>3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5</v>
      </c>
      <c r="F90" s="71">
        <v>0</v>
      </c>
      <c r="G90" s="46">
        <f t="shared" si="5"/>
        <v>5</v>
      </c>
      <c r="H90" s="79">
        <v>0</v>
      </c>
      <c r="I90" s="77">
        <v>0</v>
      </c>
      <c r="J90" s="46">
        <f t="shared" si="6"/>
        <v>3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/>
      <c r="P90" s="23">
        <f t="shared" si="8"/>
        <v>70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15</v>
      </c>
      <c r="G94" s="46">
        <f t="shared" si="5"/>
        <v>15</v>
      </c>
      <c r="H94" s="79">
        <v>0</v>
      </c>
      <c r="I94" s="77">
        <v>0</v>
      </c>
      <c r="J94" s="46">
        <f t="shared" si="6"/>
        <v>15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+ยกมา!J97</f>
        <v>19</v>
      </c>
      <c r="F97" s="71">
        <v>0</v>
      </c>
      <c r="G97" s="46">
        <f t="shared" si="5"/>
        <v>19</v>
      </c>
      <c r="H97" s="79">
        <v>0</v>
      </c>
      <c r="I97" s="77">
        <v>0</v>
      </c>
      <c r="J97" s="46">
        <f t="shared" si="6"/>
        <v>19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+ยกมา!J98</f>
        <v>20</v>
      </c>
      <c r="F98" s="71">
        <v>0</v>
      </c>
      <c r="G98" s="46">
        <f t="shared" si="5"/>
        <v>20</v>
      </c>
      <c r="H98" s="79">
        <v>0</v>
      </c>
      <c r="I98" s="77">
        <v>0</v>
      </c>
      <c r="J98" s="46">
        <f t="shared" si="6"/>
        <v>20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1</v>
      </c>
      <c r="F103" s="71">
        <v>4</v>
      </c>
      <c r="G103" s="46">
        <f t="shared" si="5"/>
        <v>5</v>
      </c>
      <c r="H103" s="79">
        <v>0</v>
      </c>
      <c r="I103" s="77">
        <v>0</v>
      </c>
      <c r="J103" s="46">
        <f t="shared" si="6"/>
        <v>3</v>
      </c>
      <c r="K103" s="72">
        <v>2</v>
      </c>
      <c r="L103" s="22">
        <v>120</v>
      </c>
      <c r="M103" s="65">
        <f t="shared" si="7"/>
        <v>240</v>
      </c>
      <c r="N103" s="17" t="s">
        <v>16</v>
      </c>
      <c r="O103" s="18">
        <v>60</v>
      </c>
      <c r="P103" s="23">
        <f t="shared" si="8"/>
        <v>180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1</v>
      </c>
      <c r="G104" s="46">
        <f t="shared" si="5"/>
        <v>1</v>
      </c>
      <c r="H104" s="79">
        <v>0</v>
      </c>
      <c r="I104" s="77">
        <v>0</v>
      </c>
      <c r="J104" s="46">
        <f t="shared" si="6"/>
        <v>0</v>
      </c>
      <c r="K104" s="72">
        <v>1</v>
      </c>
      <c r="L104" s="20">
        <v>250</v>
      </c>
      <c r="M104" s="65">
        <f t="shared" si="7"/>
        <v>250</v>
      </c>
      <c r="N104" s="17" t="s">
        <v>16</v>
      </c>
      <c r="O104" s="18"/>
      <c r="P104" s="23">
        <f t="shared" si="8"/>
        <v>250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4</v>
      </c>
      <c r="F105" s="71">
        <v>0</v>
      </c>
      <c r="G105" s="46">
        <f t="shared" si="5"/>
        <v>4</v>
      </c>
      <c r="H105" s="79">
        <v>0</v>
      </c>
      <c r="I105" s="77">
        <v>0</v>
      </c>
      <c r="J105" s="46">
        <f t="shared" si="6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8</v>
      </c>
      <c r="F108" s="71">
        <v>0</v>
      </c>
      <c r="G108" s="46">
        <f t="shared" si="5"/>
        <v>8</v>
      </c>
      <c r="H108" s="79">
        <v>0</v>
      </c>
      <c r="I108" s="77">
        <v>0</v>
      </c>
      <c r="J108" s="46">
        <f t="shared" si="6"/>
        <v>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3</v>
      </c>
      <c r="F124" s="71">
        <v>5</v>
      </c>
      <c r="G124" s="46">
        <f t="shared" si="5"/>
        <v>8</v>
      </c>
      <c r="H124" s="79">
        <v>0</v>
      </c>
      <c r="I124" s="77">
        <v>0</v>
      </c>
      <c r="J124" s="46">
        <f t="shared" si="6"/>
        <v>7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/>
      <c r="P124" s="23">
        <f t="shared" si="8"/>
        <v>50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3</v>
      </c>
      <c r="F125" s="71"/>
      <c r="G125" s="46">
        <f t="shared" si="5"/>
        <v>3</v>
      </c>
      <c r="H125" s="79">
        <v>0</v>
      </c>
      <c r="I125" s="77">
        <v>0</v>
      </c>
      <c r="J125" s="46">
        <f t="shared" si="6"/>
        <v>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9</v>
      </c>
      <c r="F126" s="71">
        <v>5</v>
      </c>
      <c r="G126" s="46">
        <f t="shared" si="5"/>
        <v>14</v>
      </c>
      <c r="H126" s="79">
        <v>0</v>
      </c>
      <c r="I126" s="77">
        <v>0</v>
      </c>
      <c r="J126" s="46">
        <f t="shared" si="6"/>
        <v>14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+ยกมา!J127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+ยกมา!J128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+ยกมา!J129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+ยกมา!J130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4</v>
      </c>
      <c r="F147" s="71">
        <v>5</v>
      </c>
      <c r="G147" s="46">
        <f t="shared" si="13"/>
        <v>9</v>
      </c>
      <c r="H147" s="79">
        <v>0</v>
      </c>
      <c r="I147" s="77">
        <v>0</v>
      </c>
      <c r="J147" s="46">
        <f t="shared" si="14"/>
        <v>9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4</v>
      </c>
      <c r="F148" s="71">
        <v>5</v>
      </c>
      <c r="G148" s="46">
        <f t="shared" si="13"/>
        <v>9</v>
      </c>
      <c r="H148" s="79">
        <v>0</v>
      </c>
      <c r="I148" s="77">
        <v>0</v>
      </c>
      <c r="J148" s="46">
        <f t="shared" si="14"/>
        <v>9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+ยกมา!J178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>+L178*K178</f>
        <v>0</v>
      </c>
      <c r="N178" s="17" t="s">
        <v>16</v>
      </c>
      <c r="O178" s="18"/>
      <c r="P178" s="23">
        <f>SUM(M178-O178)</f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+ยกมา!J179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>+L179*K179</f>
        <v>0</v>
      </c>
      <c r="N179" s="17" t="s">
        <v>16</v>
      </c>
      <c r="O179" s="18"/>
      <c r="P179" s="23">
        <f>SUM(M179-O179)</f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3</v>
      </c>
      <c r="F183" s="71">
        <v>0</v>
      </c>
      <c r="G183" s="46">
        <f t="shared" si="13"/>
        <v>3</v>
      </c>
      <c r="H183" s="79">
        <v>0</v>
      </c>
      <c r="I183" s="77">
        <v>0</v>
      </c>
      <c r="J183" s="46">
        <f t="shared" si="14"/>
        <v>2</v>
      </c>
      <c r="K183" s="72">
        <v>1</v>
      </c>
      <c r="L183" s="20">
        <v>120</v>
      </c>
      <c r="M183" s="65">
        <f t="shared" si="15"/>
        <v>120</v>
      </c>
      <c r="N183" s="17" t="s">
        <v>16</v>
      </c>
      <c r="O183" s="18"/>
      <c r="P183" s="23">
        <f t="shared" si="16"/>
        <v>120</v>
      </c>
      <c r="Q183" s="91">
        <v>73</v>
      </c>
      <c r="R183" s="43">
        <f t="shared" si="17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3"/>
        <v>0</v>
      </c>
      <c r="H187" s="79">
        <v>0</v>
      </c>
      <c r="I187" s="77">
        <v>0</v>
      </c>
      <c r="J187" s="46">
        <f t="shared" si="14"/>
        <v>0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1</v>
      </c>
      <c r="F197" s="71">
        <v>5</v>
      </c>
      <c r="G197" s="46">
        <f t="shared" si="13"/>
        <v>6</v>
      </c>
      <c r="H197" s="79">
        <v>0</v>
      </c>
      <c r="I197" s="77">
        <v>0</v>
      </c>
      <c r="J197" s="46">
        <f t="shared" si="14"/>
        <v>6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+ยกมา!J203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+ยกมา!J207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ref="M229:M236" si="20">+L229*K229</f>
        <v>0</v>
      </c>
      <c r="N229" s="17" t="s">
        <v>16</v>
      </c>
      <c r="O229" s="18"/>
      <c r="P229" s="23">
        <f t="shared" ref="P229:P236" si="21">SUM(M229-O229)</f>
        <v>0</v>
      </c>
      <c r="Q229" s="93"/>
      <c r="R229" s="43">
        <f t="shared" ref="R229:R236" si="22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+ยกมา!J230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3"/>
      <c r="R230" s="43">
        <f t="shared" si="22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+ยกมา!J231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3"/>
      <c r="R231" s="43">
        <f t="shared" si="22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+ยกมา!J232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3"/>
      <c r="R232" s="43">
        <f t="shared" si="22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+ยกมา!J233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3"/>
      <c r="R233" s="43">
        <f t="shared" si="22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+ยกมา!J234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3"/>
      <c r="R234" s="43">
        <f t="shared" si="22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+ยกมา!J235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20"/>
        <v>0</v>
      </c>
      <c r="N235" s="17" t="s">
        <v>16</v>
      </c>
      <c r="O235" s="18"/>
      <c r="P235" s="23">
        <f t="shared" si="21"/>
        <v>0</v>
      </c>
      <c r="Q235" s="93"/>
      <c r="R235" s="43">
        <f t="shared" si="22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+ยกมา!J236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20"/>
        <v>0</v>
      </c>
      <c r="N236" s="17" t="s">
        <v>16</v>
      </c>
      <c r="O236" s="18"/>
      <c r="P236" s="23">
        <f t="shared" si="21"/>
        <v>0</v>
      </c>
      <c r="Q236" s="93"/>
      <c r="R236" s="43">
        <f t="shared" si="22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+ยกมา!J237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>+L237*K237</f>
        <v>0</v>
      </c>
      <c r="N237" s="17" t="s">
        <v>16</v>
      </c>
      <c r="O237" s="18"/>
      <c r="P237" s="23">
        <f>SUM(M237-O237)</f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+ยกมา!J238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>+L238*K238</f>
        <v>0</v>
      </c>
      <c r="N238" s="17" t="s">
        <v>16</v>
      </c>
      <c r="O238" s="18"/>
      <c r="P238" s="23">
        <f>SUM(M238-O238)</f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+ยกมา!J239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564.53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1990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420</v>
      </c>
      <c r="O244" s="2">
        <v>100</v>
      </c>
      <c r="P244" s="2">
        <v>200</v>
      </c>
      <c r="Q244" s="89">
        <v>120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175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1395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1395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18</v>
      </c>
      <c r="F5" s="71">
        <v>0</v>
      </c>
      <c r="G5" s="46">
        <f>E5+F5</f>
        <v>18</v>
      </c>
      <c r="H5" s="79">
        <v>0</v>
      </c>
      <c r="I5" s="77">
        <v>0</v>
      </c>
      <c r="J5" s="46">
        <f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53</v>
      </c>
      <c r="F6" s="71">
        <v>0</v>
      </c>
      <c r="G6" s="46">
        <f t="shared" ref="G6:G69" si="0">E6+F6</f>
        <v>53</v>
      </c>
      <c r="H6" s="79">
        <v>0</v>
      </c>
      <c r="I6" s="77">
        <v>0</v>
      </c>
      <c r="J6" s="46">
        <f t="shared" ref="J6:J69" si="1">+G6-H6-K6-I6</f>
        <v>50</v>
      </c>
      <c r="K6" s="72">
        <v>3</v>
      </c>
      <c r="L6" s="15">
        <v>100</v>
      </c>
      <c r="M6" s="65">
        <f t="shared" ref="M6:M79" si="2">+L6*K6</f>
        <v>300</v>
      </c>
      <c r="N6" s="17" t="s">
        <v>16</v>
      </c>
      <c r="O6" s="18"/>
      <c r="P6" s="23">
        <f t="shared" ref="P6:P79" si="3">SUM(M6-O6)</f>
        <v>300</v>
      </c>
      <c r="Q6" s="91">
        <v>39.29</v>
      </c>
      <c r="R6" s="43">
        <f t="shared" ref="R6:R79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8</v>
      </c>
      <c r="F11" s="71">
        <v>0</v>
      </c>
      <c r="G11" s="46">
        <f t="shared" si="0"/>
        <v>8</v>
      </c>
      <c r="H11" s="79">
        <v>0</v>
      </c>
      <c r="I11" s="77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21</v>
      </c>
      <c r="F14" s="71">
        <v>0</v>
      </c>
      <c r="G14" s="46">
        <f t="shared" si="0"/>
        <v>21</v>
      </c>
      <c r="H14" s="79">
        <v>0</v>
      </c>
      <c r="I14" s="77">
        <v>0</v>
      </c>
      <c r="J14" s="46">
        <f t="shared" si="1"/>
        <v>21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20</v>
      </c>
      <c r="F15" s="71">
        <v>0</v>
      </c>
      <c r="G15" s="46">
        <f t="shared" si="0"/>
        <v>20</v>
      </c>
      <c r="H15" s="79">
        <v>0</v>
      </c>
      <c r="I15" s="77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20</v>
      </c>
      <c r="F18" s="71">
        <v>0</v>
      </c>
      <c r="G18" s="46">
        <f t="shared" si="0"/>
        <v>20</v>
      </c>
      <c r="H18" s="79">
        <v>0</v>
      </c>
      <c r="I18" s="77">
        <v>0</v>
      </c>
      <c r="J18" s="46">
        <f t="shared" si="1"/>
        <v>20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37</v>
      </c>
      <c r="F22" s="71">
        <v>0</v>
      </c>
      <c r="G22" s="46">
        <f t="shared" si="0"/>
        <v>37</v>
      </c>
      <c r="H22" s="79">
        <v>0</v>
      </c>
      <c r="I22" s="77">
        <v>0</v>
      </c>
      <c r="J22" s="46">
        <f t="shared" si="1"/>
        <v>37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30</v>
      </c>
      <c r="F24" s="71">
        <v>0</v>
      </c>
      <c r="G24" s="46">
        <f t="shared" si="0"/>
        <v>30</v>
      </c>
      <c r="H24" s="79">
        <v>0</v>
      </c>
      <c r="I24" s="77">
        <v>0</v>
      </c>
      <c r="J24" s="46">
        <f t="shared" si="1"/>
        <v>30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35</v>
      </c>
      <c r="F28" s="71">
        <v>0</v>
      </c>
      <c r="G28" s="46">
        <f t="shared" si="0"/>
        <v>35</v>
      </c>
      <c r="H28" s="79">
        <v>0</v>
      </c>
      <c r="I28" s="77">
        <v>0</v>
      </c>
      <c r="J28" s="46">
        <f t="shared" si="1"/>
        <v>35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37</v>
      </c>
      <c r="F31" s="71">
        <v>0</v>
      </c>
      <c r="G31" s="46">
        <f t="shared" si="0"/>
        <v>37</v>
      </c>
      <c r="H31" s="79">
        <v>0</v>
      </c>
      <c r="I31" s="77">
        <v>0</v>
      </c>
      <c r="J31" s="46">
        <f t="shared" si="1"/>
        <v>35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23">
        <f t="shared" si="3"/>
        <v>100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4</v>
      </c>
      <c r="F32" s="71">
        <v>0</v>
      </c>
      <c r="G32" s="46">
        <f t="shared" si="0"/>
        <v>4</v>
      </c>
      <c r="H32" s="79">
        <v>0</v>
      </c>
      <c r="I32" s="77">
        <v>0</v>
      </c>
      <c r="J32" s="46">
        <f t="shared" si="1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5</v>
      </c>
      <c r="F34" s="71">
        <v>0</v>
      </c>
      <c r="G34" s="46">
        <f t="shared" si="0"/>
        <v>5</v>
      </c>
      <c r="H34" s="79">
        <v>0</v>
      </c>
      <c r="I34" s="77">
        <v>0</v>
      </c>
      <c r="J34" s="46">
        <f t="shared" si="1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8</v>
      </c>
      <c r="F35" s="71">
        <v>0</v>
      </c>
      <c r="G35" s="46">
        <f t="shared" si="0"/>
        <v>8</v>
      </c>
      <c r="H35" s="79">
        <v>0</v>
      </c>
      <c r="I35" s="77">
        <v>0</v>
      </c>
      <c r="J35" s="46">
        <f t="shared" si="1"/>
        <v>7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7</v>
      </c>
      <c r="F39" s="71">
        <v>0</v>
      </c>
      <c r="G39" s="46">
        <f t="shared" si="0"/>
        <v>7</v>
      </c>
      <c r="H39" s="79">
        <v>0</v>
      </c>
      <c r="I39" s="77">
        <v>0</v>
      </c>
      <c r="J39" s="46">
        <f t="shared" si="1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12</v>
      </c>
      <c r="F40" s="71">
        <v>0</v>
      </c>
      <c r="G40" s="46">
        <f t="shared" si="0"/>
        <v>12</v>
      </c>
      <c r="H40" s="79">
        <v>0</v>
      </c>
      <c r="I40" s="77">
        <v>0</v>
      </c>
      <c r="J40" s="46">
        <f t="shared" si="1"/>
        <v>9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23">
        <f t="shared" si="3"/>
        <v>125</v>
      </c>
      <c r="Q40" s="91">
        <v>27.12</v>
      </c>
      <c r="R40" s="43">
        <f t="shared" si="4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5</v>
      </c>
      <c r="F41" s="71">
        <v>0</v>
      </c>
      <c r="G41" s="46">
        <f t="shared" si="0"/>
        <v>5</v>
      </c>
      <c r="H41" s="79">
        <v>0</v>
      </c>
      <c r="I41" s="77">
        <v>0</v>
      </c>
      <c r="J41" s="46">
        <f t="shared" si="1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2</v>
      </c>
      <c r="F46" s="71">
        <v>0</v>
      </c>
      <c r="G46" s="46">
        <f t="shared" si="0"/>
        <v>2</v>
      </c>
      <c r="H46" s="79">
        <v>0</v>
      </c>
      <c r="I46" s="77">
        <v>0</v>
      </c>
      <c r="J46" s="46">
        <f t="shared" si="1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4</v>
      </c>
      <c r="F48" s="71">
        <v>0</v>
      </c>
      <c r="G48" s="46">
        <f t="shared" si="0"/>
        <v>4</v>
      </c>
      <c r="H48" s="79">
        <v>0</v>
      </c>
      <c r="I48" s="77">
        <v>0</v>
      </c>
      <c r="J48" s="46">
        <f t="shared" si="1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4</v>
      </c>
      <c r="F49" s="71">
        <v>0</v>
      </c>
      <c r="G49" s="46">
        <f t="shared" si="0"/>
        <v>4</v>
      </c>
      <c r="H49" s="79">
        <v>0</v>
      </c>
      <c r="I49" s="77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2</v>
      </c>
      <c r="F53" s="71">
        <v>0</v>
      </c>
      <c r="G53" s="46">
        <f t="shared" si="0"/>
        <v>2</v>
      </c>
      <c r="H53" s="79">
        <v>0</v>
      </c>
      <c r="I53" s="77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14</v>
      </c>
      <c r="F74" s="71">
        <v>0</v>
      </c>
      <c r="G74" s="46">
        <f t="shared" si="5"/>
        <v>14</v>
      </c>
      <c r="H74" s="79">
        <v>0</v>
      </c>
      <c r="I74" s="77">
        <v>0</v>
      </c>
      <c r="J74" s="46">
        <f t="shared" si="6"/>
        <v>12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23">
        <f t="shared" si="3"/>
        <v>50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20</v>
      </c>
      <c r="F76" s="71">
        <v>0</v>
      </c>
      <c r="G76" s="46">
        <f t="shared" si="5"/>
        <v>20</v>
      </c>
      <c r="H76" s="79">
        <v>0</v>
      </c>
      <c r="I76" s="77">
        <v>0</v>
      </c>
      <c r="J76" s="46">
        <f t="shared" si="6"/>
        <v>15</v>
      </c>
      <c r="K76" s="72">
        <v>5</v>
      </c>
      <c r="L76" s="21">
        <v>50</v>
      </c>
      <c r="M76" s="65">
        <f t="shared" si="2"/>
        <v>250</v>
      </c>
      <c r="N76" s="17" t="s">
        <v>16</v>
      </c>
      <c r="O76" s="18">
        <v>100</v>
      </c>
      <c r="P76" s="23">
        <f t="shared" si="3"/>
        <v>150</v>
      </c>
      <c r="Q76" s="91">
        <v>17.329999999999998</v>
      </c>
      <c r="R76" s="43">
        <f t="shared" si="4"/>
        <v>86.649999999999991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8</v>
      </c>
      <c r="F78" s="71">
        <v>0</v>
      </c>
      <c r="G78" s="46">
        <f t="shared" si="5"/>
        <v>8</v>
      </c>
      <c r="H78" s="79">
        <v>0</v>
      </c>
      <c r="I78" s="77">
        <v>0</v>
      </c>
      <c r="J78" s="46">
        <f t="shared" si="6"/>
        <v>8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6</v>
      </c>
      <c r="F79" s="71">
        <v>0</v>
      </c>
      <c r="G79" s="46">
        <f t="shared" si="5"/>
        <v>6</v>
      </c>
      <c r="H79" s="79">
        <v>0</v>
      </c>
      <c r="I79" s="77">
        <v>0</v>
      </c>
      <c r="J79" s="46">
        <f t="shared" si="6"/>
        <v>4</v>
      </c>
      <c r="K79" s="72">
        <v>2</v>
      </c>
      <c r="L79" s="15">
        <v>55</v>
      </c>
      <c r="M79" s="65">
        <f t="shared" si="2"/>
        <v>110</v>
      </c>
      <c r="N79" s="17" t="s">
        <v>16</v>
      </c>
      <c r="O79" s="18"/>
      <c r="P79" s="23">
        <f t="shared" si="3"/>
        <v>110</v>
      </c>
      <c r="Q79" s="91">
        <v>14.35</v>
      </c>
      <c r="R79" s="43">
        <f t="shared" si="4"/>
        <v>28.7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3</v>
      </c>
      <c r="F80" s="71">
        <v>0</v>
      </c>
      <c r="G80" s="46">
        <f t="shared" si="5"/>
        <v>3</v>
      </c>
      <c r="H80" s="79">
        <v>0</v>
      </c>
      <c r="I80" s="77">
        <v>0</v>
      </c>
      <c r="J80" s="46">
        <f t="shared" si="6"/>
        <v>3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3</v>
      </c>
      <c r="F90" s="71">
        <v>0</v>
      </c>
      <c r="G90" s="46">
        <f t="shared" si="5"/>
        <v>3</v>
      </c>
      <c r="H90" s="79">
        <v>0</v>
      </c>
      <c r="I90" s="77">
        <v>0</v>
      </c>
      <c r="J90" s="46">
        <f t="shared" si="6"/>
        <v>3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15</v>
      </c>
      <c r="F94" s="71">
        <v>0</v>
      </c>
      <c r="G94" s="46">
        <f t="shared" si="5"/>
        <v>15</v>
      </c>
      <c r="H94" s="79">
        <v>0</v>
      </c>
      <c r="I94" s="77">
        <v>0</v>
      </c>
      <c r="J94" s="46">
        <f t="shared" si="6"/>
        <v>7</v>
      </c>
      <c r="K94" s="72">
        <v>8</v>
      </c>
      <c r="L94" s="20">
        <v>35</v>
      </c>
      <c r="M94" s="65">
        <f t="shared" si="7"/>
        <v>280</v>
      </c>
      <c r="N94" s="17" t="s">
        <v>16</v>
      </c>
      <c r="O94" s="18">
        <f>280-160</f>
        <v>120</v>
      </c>
      <c r="P94" s="23">
        <f t="shared" si="8"/>
        <v>160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+'1'!J97</f>
        <v>19</v>
      </c>
      <c r="F97" s="71">
        <v>0</v>
      </c>
      <c r="G97" s="46">
        <f t="shared" si="5"/>
        <v>19</v>
      </c>
      <c r="H97" s="79">
        <v>0</v>
      </c>
      <c r="I97" s="77">
        <v>0</v>
      </c>
      <c r="J97" s="46">
        <f t="shared" si="6"/>
        <v>19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+'1'!J98</f>
        <v>20</v>
      </c>
      <c r="F98" s="71">
        <v>0</v>
      </c>
      <c r="G98" s="46">
        <f t="shared" si="5"/>
        <v>20</v>
      </c>
      <c r="H98" s="79">
        <v>0</v>
      </c>
      <c r="I98" s="77">
        <v>0</v>
      </c>
      <c r="J98" s="46">
        <f t="shared" si="6"/>
        <v>20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3</v>
      </c>
      <c r="F103" s="71">
        <v>0</v>
      </c>
      <c r="G103" s="46">
        <f t="shared" si="5"/>
        <v>3</v>
      </c>
      <c r="H103" s="79">
        <v>0</v>
      </c>
      <c r="I103" s="77">
        <v>0</v>
      </c>
      <c r="J103" s="46">
        <f t="shared" si="6"/>
        <v>1</v>
      </c>
      <c r="K103" s="72">
        <v>2</v>
      </c>
      <c r="L103" s="22">
        <v>120</v>
      </c>
      <c r="M103" s="65">
        <f t="shared" si="7"/>
        <v>240</v>
      </c>
      <c r="N103" s="17" t="s">
        <v>16</v>
      </c>
      <c r="O103" s="18"/>
      <c r="P103" s="23">
        <f t="shared" si="8"/>
        <v>240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4</v>
      </c>
      <c r="F105" s="71">
        <v>0</v>
      </c>
      <c r="G105" s="46">
        <f t="shared" si="5"/>
        <v>4</v>
      </c>
      <c r="H105" s="79">
        <v>0</v>
      </c>
      <c r="I105" s="77">
        <v>0</v>
      </c>
      <c r="J105" s="46">
        <f t="shared" si="6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8</v>
      </c>
      <c r="F108" s="71">
        <v>0</v>
      </c>
      <c r="G108" s="46">
        <f t="shared" si="5"/>
        <v>8</v>
      </c>
      <c r="H108" s="79">
        <v>0</v>
      </c>
      <c r="I108" s="77">
        <v>0</v>
      </c>
      <c r="J108" s="46">
        <f t="shared" si="6"/>
        <v>6</v>
      </c>
      <c r="K108" s="72">
        <v>2</v>
      </c>
      <c r="L108" s="22">
        <v>60</v>
      </c>
      <c r="M108" s="65">
        <f t="shared" si="7"/>
        <v>120</v>
      </c>
      <c r="N108" s="17" t="s">
        <v>16</v>
      </c>
      <c r="O108" s="18"/>
      <c r="P108" s="23">
        <f t="shared" si="8"/>
        <v>120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7</v>
      </c>
      <c r="F124" s="71">
        <v>0</v>
      </c>
      <c r="G124" s="46">
        <f t="shared" si="5"/>
        <v>7</v>
      </c>
      <c r="H124" s="79">
        <v>0</v>
      </c>
      <c r="I124" s="77">
        <v>0</v>
      </c>
      <c r="J124" s="46">
        <f t="shared" si="6"/>
        <v>6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/>
      <c r="P124" s="23">
        <f t="shared" si="8"/>
        <v>50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3</v>
      </c>
      <c r="F125" s="71">
        <v>0</v>
      </c>
      <c r="G125" s="46">
        <f t="shared" si="5"/>
        <v>3</v>
      </c>
      <c r="H125" s="79">
        <v>0</v>
      </c>
      <c r="I125" s="77">
        <v>0</v>
      </c>
      <c r="J125" s="46">
        <f t="shared" si="6"/>
        <v>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14</v>
      </c>
      <c r="F126" s="71">
        <v>0</v>
      </c>
      <c r="G126" s="46">
        <f t="shared" si="5"/>
        <v>14</v>
      </c>
      <c r="H126" s="79">
        <v>0</v>
      </c>
      <c r="I126" s="77">
        <v>0</v>
      </c>
      <c r="J126" s="46">
        <f t="shared" si="6"/>
        <v>11</v>
      </c>
      <c r="K126" s="72">
        <v>3</v>
      </c>
      <c r="L126" s="20">
        <v>50</v>
      </c>
      <c r="M126" s="65">
        <f t="shared" si="7"/>
        <v>150</v>
      </c>
      <c r="N126" s="17" t="s">
        <v>16</v>
      </c>
      <c r="O126" s="18">
        <v>75</v>
      </c>
      <c r="P126" s="23">
        <f t="shared" si="8"/>
        <v>75</v>
      </c>
      <c r="Q126" s="91">
        <v>21.75</v>
      </c>
      <c r="R126" s="43">
        <f t="shared" si="9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9</v>
      </c>
      <c r="F147" s="71">
        <v>0</v>
      </c>
      <c r="G147" s="46">
        <f t="shared" si="13"/>
        <v>9</v>
      </c>
      <c r="H147" s="79">
        <v>0</v>
      </c>
      <c r="I147" s="77">
        <v>0</v>
      </c>
      <c r="J147" s="46">
        <f t="shared" si="14"/>
        <v>9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9</v>
      </c>
      <c r="F148" s="71">
        <v>0</v>
      </c>
      <c r="G148" s="46">
        <f t="shared" si="13"/>
        <v>9</v>
      </c>
      <c r="H148" s="79">
        <v>0</v>
      </c>
      <c r="I148" s="77">
        <v>0</v>
      </c>
      <c r="J148" s="46">
        <f t="shared" si="14"/>
        <v>9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3"/>
        <v>0</v>
      </c>
      <c r="H187" s="79">
        <v>0</v>
      </c>
      <c r="I187" s="77">
        <v>0</v>
      </c>
      <c r="J187" s="46">
        <f t="shared" si="14"/>
        <v>0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6</v>
      </c>
      <c r="F197" s="71">
        <v>0</v>
      </c>
      <c r="G197" s="46">
        <f t="shared" si="13"/>
        <v>6</v>
      </c>
      <c r="H197" s="79">
        <v>0</v>
      </c>
      <c r="I197" s="77">
        <v>0</v>
      </c>
      <c r="J197" s="46">
        <f t="shared" si="14"/>
        <v>6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+'1'!J231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+'1'!J232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656.09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2360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535</v>
      </c>
      <c r="O244" s="2">
        <v>205</v>
      </c>
      <c r="P244" s="2">
        <v>100</v>
      </c>
      <c r="Q244" s="89">
        <v>110</v>
      </c>
      <c r="R244" s="2">
        <v>120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470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1355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1355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16</v>
      </c>
      <c r="F5" s="71">
        <v>0</v>
      </c>
      <c r="G5" s="46">
        <f>E5+F5</f>
        <v>16</v>
      </c>
      <c r="H5" s="79">
        <v>0</v>
      </c>
      <c r="I5" s="77">
        <v>0</v>
      </c>
      <c r="J5" s="46">
        <f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50</v>
      </c>
      <c r="F6" s="71">
        <v>0</v>
      </c>
      <c r="G6" s="46">
        <f t="shared" ref="G6:G69" si="0">E6+F6</f>
        <v>50</v>
      </c>
      <c r="H6" s="79">
        <v>0</v>
      </c>
      <c r="I6" s="77">
        <v>0</v>
      </c>
      <c r="J6" s="46">
        <f t="shared" ref="J6:J69" si="1">+G6-H6-K6-I6</f>
        <v>48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8</v>
      </c>
      <c r="F11" s="71">
        <v>0</v>
      </c>
      <c r="G11" s="46">
        <f t="shared" si="0"/>
        <v>8</v>
      </c>
      <c r="H11" s="79">
        <v>0</v>
      </c>
      <c r="I11" s="77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21</v>
      </c>
      <c r="F14" s="71">
        <v>0</v>
      </c>
      <c r="G14" s="46">
        <f t="shared" si="0"/>
        <v>21</v>
      </c>
      <c r="H14" s="79">
        <v>0</v>
      </c>
      <c r="I14" s="77">
        <v>0</v>
      </c>
      <c r="J14" s="46">
        <f t="shared" si="1"/>
        <v>20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23">
        <f t="shared" si="3"/>
        <v>50</v>
      </c>
      <c r="Q14" s="91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20</v>
      </c>
      <c r="F15" s="71">
        <v>0</v>
      </c>
      <c r="G15" s="46">
        <f t="shared" si="0"/>
        <v>20</v>
      </c>
      <c r="H15" s="79">
        <v>0</v>
      </c>
      <c r="I15" s="77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20</v>
      </c>
      <c r="F18" s="71">
        <v>0</v>
      </c>
      <c r="G18" s="46">
        <f t="shared" si="0"/>
        <v>20</v>
      </c>
      <c r="H18" s="79">
        <v>0</v>
      </c>
      <c r="I18" s="77">
        <v>0</v>
      </c>
      <c r="J18" s="46">
        <f t="shared" si="1"/>
        <v>19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37</v>
      </c>
      <c r="F22" s="71">
        <v>0</v>
      </c>
      <c r="G22" s="46">
        <f t="shared" si="0"/>
        <v>37</v>
      </c>
      <c r="H22" s="79">
        <v>0</v>
      </c>
      <c r="I22" s="77">
        <v>0</v>
      </c>
      <c r="J22" s="46">
        <f t="shared" si="1"/>
        <v>36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30</v>
      </c>
      <c r="F24" s="71">
        <v>0</v>
      </c>
      <c r="G24" s="46">
        <f t="shared" si="0"/>
        <v>30</v>
      </c>
      <c r="H24" s="79">
        <v>0</v>
      </c>
      <c r="I24" s="77">
        <v>0</v>
      </c>
      <c r="J24" s="46">
        <f t="shared" si="1"/>
        <v>30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35</v>
      </c>
      <c r="F28" s="71">
        <v>0</v>
      </c>
      <c r="G28" s="46">
        <f t="shared" si="0"/>
        <v>35</v>
      </c>
      <c r="H28" s="79">
        <v>0</v>
      </c>
      <c r="I28" s="77">
        <v>0</v>
      </c>
      <c r="J28" s="46">
        <f t="shared" si="1"/>
        <v>32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23">
        <f t="shared" si="3"/>
        <v>250</v>
      </c>
      <c r="Q28" s="91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35</v>
      </c>
      <c r="F31" s="71">
        <v>0</v>
      </c>
      <c r="G31" s="46">
        <f t="shared" si="0"/>
        <v>35</v>
      </c>
      <c r="H31" s="79">
        <v>0</v>
      </c>
      <c r="I31" s="77">
        <v>0</v>
      </c>
      <c r="J31" s="46">
        <f t="shared" si="1"/>
        <v>31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23">
        <f t="shared" si="3"/>
        <v>300</v>
      </c>
      <c r="Q31" s="91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3</v>
      </c>
      <c r="F32" s="71">
        <v>0</v>
      </c>
      <c r="G32" s="46">
        <f t="shared" si="0"/>
        <v>3</v>
      </c>
      <c r="H32" s="79">
        <v>0</v>
      </c>
      <c r="I32" s="77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5</v>
      </c>
      <c r="F34" s="71">
        <v>0</v>
      </c>
      <c r="G34" s="46">
        <f t="shared" si="0"/>
        <v>5</v>
      </c>
      <c r="H34" s="79">
        <v>0</v>
      </c>
      <c r="I34" s="77">
        <v>0</v>
      </c>
      <c r="J34" s="46">
        <f t="shared" si="1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7</v>
      </c>
      <c r="F35" s="71">
        <v>0</v>
      </c>
      <c r="G35" s="46">
        <f t="shared" si="0"/>
        <v>7</v>
      </c>
      <c r="H35" s="79">
        <v>0</v>
      </c>
      <c r="I35" s="77">
        <v>0</v>
      </c>
      <c r="J35" s="46">
        <f t="shared" si="1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7</v>
      </c>
      <c r="F39" s="71">
        <v>0</v>
      </c>
      <c r="G39" s="46">
        <f t="shared" si="0"/>
        <v>7</v>
      </c>
      <c r="H39" s="79">
        <v>0</v>
      </c>
      <c r="I39" s="77">
        <v>0</v>
      </c>
      <c r="J39" s="46">
        <f t="shared" si="1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9</v>
      </c>
      <c r="F40" s="71">
        <v>0</v>
      </c>
      <c r="G40" s="46">
        <f t="shared" si="0"/>
        <v>9</v>
      </c>
      <c r="H40" s="79">
        <v>0</v>
      </c>
      <c r="I40" s="77">
        <v>0</v>
      </c>
      <c r="J40" s="46">
        <f t="shared" si="1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5</v>
      </c>
      <c r="F41" s="71">
        <v>0</v>
      </c>
      <c r="G41" s="46">
        <f t="shared" si="0"/>
        <v>5</v>
      </c>
      <c r="H41" s="79">
        <v>0</v>
      </c>
      <c r="I41" s="77">
        <v>0</v>
      </c>
      <c r="J41" s="46">
        <f t="shared" si="1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2</v>
      </c>
      <c r="F46" s="71">
        <v>0</v>
      </c>
      <c r="G46" s="46">
        <f t="shared" si="0"/>
        <v>2</v>
      </c>
      <c r="H46" s="79">
        <v>0</v>
      </c>
      <c r="I46" s="77">
        <v>0</v>
      </c>
      <c r="J46" s="46">
        <f t="shared" si="1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4</v>
      </c>
      <c r="F48" s="71">
        <v>0</v>
      </c>
      <c r="G48" s="46">
        <f t="shared" si="0"/>
        <v>4</v>
      </c>
      <c r="H48" s="79">
        <v>0</v>
      </c>
      <c r="I48" s="77">
        <v>0</v>
      </c>
      <c r="J48" s="46">
        <f t="shared" si="1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4</v>
      </c>
      <c r="F49" s="71">
        <v>0</v>
      </c>
      <c r="G49" s="46">
        <f t="shared" si="0"/>
        <v>4</v>
      </c>
      <c r="H49" s="79">
        <v>0</v>
      </c>
      <c r="I49" s="77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2</v>
      </c>
      <c r="F53" s="71">
        <v>0</v>
      </c>
      <c r="G53" s="46">
        <f t="shared" si="0"/>
        <v>2</v>
      </c>
      <c r="H53" s="79">
        <v>0</v>
      </c>
      <c r="I53" s="77">
        <v>0</v>
      </c>
      <c r="J53" s="46">
        <f t="shared" si="1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3"/>
        <v>50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23">
        <f t="shared" si="3"/>
        <v>50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2</v>
      </c>
      <c r="F66" s="71">
        <v>0</v>
      </c>
      <c r="G66" s="46">
        <f t="shared" si="0"/>
        <v>2</v>
      </c>
      <c r="H66" s="79">
        <v>0</v>
      </c>
      <c r="I66" s="77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12</v>
      </c>
      <c r="F74" s="71">
        <v>0</v>
      </c>
      <c r="G74" s="46">
        <f t="shared" si="5"/>
        <v>12</v>
      </c>
      <c r="H74" s="79">
        <v>0</v>
      </c>
      <c r="I74" s="77">
        <v>0</v>
      </c>
      <c r="J74" s="46">
        <f t="shared" si="6"/>
        <v>11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15</v>
      </c>
      <c r="F76" s="71">
        <v>0</v>
      </c>
      <c r="G76" s="46">
        <f t="shared" si="5"/>
        <v>15</v>
      </c>
      <c r="H76" s="79">
        <v>0</v>
      </c>
      <c r="I76" s="77">
        <v>0</v>
      </c>
      <c r="J76" s="46">
        <f t="shared" si="6"/>
        <v>14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8</v>
      </c>
      <c r="F78" s="71">
        <v>0</v>
      </c>
      <c r="G78" s="46">
        <f t="shared" si="5"/>
        <v>8</v>
      </c>
      <c r="H78" s="79">
        <v>0</v>
      </c>
      <c r="I78" s="77">
        <v>0</v>
      </c>
      <c r="J78" s="46">
        <f t="shared" si="6"/>
        <v>8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4</v>
      </c>
      <c r="F79" s="71">
        <v>0</v>
      </c>
      <c r="G79" s="46">
        <f t="shared" si="5"/>
        <v>4</v>
      </c>
      <c r="H79" s="79">
        <v>0</v>
      </c>
      <c r="I79" s="77">
        <v>0</v>
      </c>
      <c r="J79" s="46">
        <f t="shared" si="6"/>
        <v>4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3</v>
      </c>
      <c r="F80" s="71">
        <v>0</v>
      </c>
      <c r="G80" s="46">
        <f t="shared" si="5"/>
        <v>3</v>
      </c>
      <c r="H80" s="79">
        <v>0</v>
      </c>
      <c r="I80" s="77">
        <v>0</v>
      </c>
      <c r="J80" s="46">
        <f t="shared" si="6"/>
        <v>2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/>
      <c r="P80" s="23">
        <f t="shared" ref="P80:P165" si="8">SUM(M80-O80)</f>
        <v>55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3</v>
      </c>
      <c r="F90" s="71">
        <v>0</v>
      </c>
      <c r="G90" s="46">
        <f t="shared" si="5"/>
        <v>3</v>
      </c>
      <c r="H90" s="79">
        <v>0</v>
      </c>
      <c r="I90" s="77">
        <v>0</v>
      </c>
      <c r="J90" s="46">
        <f t="shared" si="6"/>
        <v>1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/>
      <c r="P90" s="23">
        <f t="shared" si="8"/>
        <v>70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7</v>
      </c>
      <c r="F94" s="71">
        <v>0</v>
      </c>
      <c r="G94" s="46">
        <f t="shared" si="5"/>
        <v>7</v>
      </c>
      <c r="H94" s="79">
        <v>0</v>
      </c>
      <c r="I94" s="77">
        <v>0</v>
      </c>
      <c r="J94" s="46">
        <f t="shared" si="6"/>
        <v>4</v>
      </c>
      <c r="K94" s="72">
        <v>3</v>
      </c>
      <c r="L94" s="20">
        <v>35</v>
      </c>
      <c r="M94" s="65">
        <f t="shared" si="7"/>
        <v>105</v>
      </c>
      <c r="N94" s="17" t="s">
        <v>16</v>
      </c>
      <c r="O94" s="18">
        <v>45</v>
      </c>
      <c r="P94" s="23">
        <f t="shared" si="8"/>
        <v>60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+'2'!J97</f>
        <v>19</v>
      </c>
      <c r="F97" s="71">
        <v>0</v>
      </c>
      <c r="G97" s="46">
        <f t="shared" si="5"/>
        <v>19</v>
      </c>
      <c r="H97" s="79">
        <v>19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+'2'!J98</f>
        <v>20</v>
      </c>
      <c r="F98" s="71">
        <v>0</v>
      </c>
      <c r="G98" s="46">
        <f t="shared" si="5"/>
        <v>20</v>
      </c>
      <c r="H98" s="79">
        <v>20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1</v>
      </c>
      <c r="F103" s="71">
        <v>0</v>
      </c>
      <c r="G103" s="46">
        <f t="shared" si="5"/>
        <v>1</v>
      </c>
      <c r="H103" s="79">
        <v>0</v>
      </c>
      <c r="I103" s="77">
        <v>0</v>
      </c>
      <c r="J103" s="46">
        <f t="shared" si="6"/>
        <v>0</v>
      </c>
      <c r="K103" s="72">
        <v>1</v>
      </c>
      <c r="L103" s="22">
        <v>120</v>
      </c>
      <c r="M103" s="65">
        <f t="shared" si="7"/>
        <v>120</v>
      </c>
      <c r="N103" s="17" t="s">
        <v>16</v>
      </c>
      <c r="O103" s="18"/>
      <c r="P103" s="23">
        <f t="shared" si="8"/>
        <v>120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4</v>
      </c>
      <c r="F105" s="71">
        <v>0</v>
      </c>
      <c r="G105" s="46">
        <f t="shared" si="5"/>
        <v>4</v>
      </c>
      <c r="H105" s="79">
        <v>0</v>
      </c>
      <c r="I105" s="77">
        <v>0</v>
      </c>
      <c r="J105" s="46">
        <f t="shared" si="6"/>
        <v>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6</v>
      </c>
      <c r="F108" s="71">
        <v>0</v>
      </c>
      <c r="G108" s="46">
        <f t="shared" si="5"/>
        <v>6</v>
      </c>
      <c r="H108" s="79">
        <v>0</v>
      </c>
      <c r="I108" s="77">
        <v>0</v>
      </c>
      <c r="J108" s="46">
        <f t="shared" si="6"/>
        <v>6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6</v>
      </c>
      <c r="F124" s="71">
        <v>0</v>
      </c>
      <c r="G124" s="46">
        <f t="shared" si="5"/>
        <v>6</v>
      </c>
      <c r="H124" s="79">
        <v>0</v>
      </c>
      <c r="I124" s="77">
        <v>0</v>
      </c>
      <c r="J124" s="46">
        <f t="shared" si="6"/>
        <v>4</v>
      </c>
      <c r="K124" s="72">
        <v>2</v>
      </c>
      <c r="L124" s="22">
        <v>50</v>
      </c>
      <c r="M124" s="65">
        <f t="shared" si="7"/>
        <v>100</v>
      </c>
      <c r="N124" s="17" t="s">
        <v>16</v>
      </c>
      <c r="O124" s="18"/>
      <c r="P124" s="23">
        <f t="shared" si="8"/>
        <v>100</v>
      </c>
      <c r="Q124" s="91">
        <v>9.91</v>
      </c>
      <c r="R124" s="43">
        <f t="shared" si="9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3</v>
      </c>
      <c r="F125" s="71">
        <v>0</v>
      </c>
      <c r="G125" s="46">
        <f t="shared" si="5"/>
        <v>3</v>
      </c>
      <c r="H125" s="79">
        <v>0</v>
      </c>
      <c r="I125" s="77">
        <v>0</v>
      </c>
      <c r="J125" s="46">
        <f t="shared" si="6"/>
        <v>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11</v>
      </c>
      <c r="F126" s="71">
        <v>0</v>
      </c>
      <c r="G126" s="46">
        <f t="shared" si="5"/>
        <v>11</v>
      </c>
      <c r="H126" s="79">
        <v>0</v>
      </c>
      <c r="I126" s="77">
        <v>0</v>
      </c>
      <c r="J126" s="46">
        <f t="shared" si="6"/>
        <v>8</v>
      </c>
      <c r="K126" s="72">
        <v>3</v>
      </c>
      <c r="L126" s="20">
        <v>50</v>
      </c>
      <c r="M126" s="65">
        <f t="shared" si="7"/>
        <v>150</v>
      </c>
      <c r="N126" s="17" t="s">
        <v>16</v>
      </c>
      <c r="O126" s="18"/>
      <c r="P126" s="23">
        <f t="shared" si="8"/>
        <v>150</v>
      </c>
      <c r="Q126" s="91">
        <v>21.75</v>
      </c>
      <c r="R126" s="43">
        <f t="shared" si="9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9</v>
      </c>
      <c r="F147" s="71">
        <v>0</v>
      </c>
      <c r="G147" s="46">
        <f t="shared" si="13"/>
        <v>9</v>
      </c>
      <c r="H147" s="79">
        <v>0</v>
      </c>
      <c r="I147" s="77">
        <v>0</v>
      </c>
      <c r="J147" s="46">
        <f t="shared" si="14"/>
        <v>9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9</v>
      </c>
      <c r="F148" s="71">
        <v>0</v>
      </c>
      <c r="G148" s="46">
        <f t="shared" si="13"/>
        <v>9</v>
      </c>
      <c r="H148" s="79">
        <v>0</v>
      </c>
      <c r="I148" s="77">
        <v>0</v>
      </c>
      <c r="J148" s="46">
        <f t="shared" si="14"/>
        <v>9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3"/>
        <v>0</v>
      </c>
      <c r="H187" s="79">
        <v>0</v>
      </c>
      <c r="I187" s="77">
        <v>0</v>
      </c>
      <c r="J187" s="46">
        <f t="shared" si="14"/>
        <v>0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6</v>
      </c>
      <c r="F197" s="71">
        <v>0</v>
      </c>
      <c r="G197" s="46">
        <f t="shared" si="13"/>
        <v>6</v>
      </c>
      <c r="H197" s="79">
        <v>0</v>
      </c>
      <c r="I197" s="77">
        <v>0</v>
      </c>
      <c r="J197" s="46">
        <f t="shared" si="14"/>
        <v>6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+'2'!J231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+'2'!J232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673.9000000000002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2150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1235</v>
      </c>
      <c r="O244" s="2">
        <v>50</v>
      </c>
      <c r="P244" s="2">
        <v>170</v>
      </c>
      <c r="Q244" s="89">
        <v>50</v>
      </c>
      <c r="R244" s="2">
        <v>70</v>
      </c>
      <c r="S244" s="2">
        <v>300</v>
      </c>
      <c r="T244" s="2">
        <v>100</v>
      </c>
      <c r="U244" s="2">
        <v>120</v>
      </c>
      <c r="V244" s="2">
        <v>255</v>
      </c>
      <c r="W244" s="2">
        <v>120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195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720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720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Y326"/>
  <sheetViews>
    <sheetView zoomScale="85" zoomScaleNormal="85" workbookViewId="0">
      <pane xSplit="10" ySplit="4" topLeftCell="L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15</v>
      </c>
      <c r="F5" s="71">
        <v>5</v>
      </c>
      <c r="G5" s="46">
        <f>E5+F5</f>
        <v>20</v>
      </c>
      <c r="H5" s="79">
        <v>0</v>
      </c>
      <c r="I5" s="77">
        <v>0</v>
      </c>
      <c r="J5" s="46">
        <f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48</v>
      </c>
      <c r="F6" s="71">
        <v>10</v>
      </c>
      <c r="G6" s="46">
        <f t="shared" ref="G6:G69" si="0">E6+F6</f>
        <v>58</v>
      </c>
      <c r="H6" s="79">
        <v>0</v>
      </c>
      <c r="I6" s="77">
        <v>0</v>
      </c>
      <c r="J6" s="46">
        <f t="shared" ref="J6:J69" si="1">+G6-H6-K6-I6</f>
        <v>56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7</v>
      </c>
      <c r="F11" s="71">
        <v>0</v>
      </c>
      <c r="G11" s="46">
        <f t="shared" si="0"/>
        <v>7</v>
      </c>
      <c r="H11" s="79">
        <v>0</v>
      </c>
      <c r="I11" s="77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20</v>
      </c>
      <c r="F14" s="71">
        <v>0</v>
      </c>
      <c r="G14" s="46">
        <f t="shared" si="0"/>
        <v>20</v>
      </c>
      <c r="H14" s="79">
        <v>0</v>
      </c>
      <c r="I14" s="77">
        <v>0</v>
      </c>
      <c r="J14" s="46">
        <f t="shared" si="1"/>
        <v>20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20</v>
      </c>
      <c r="F15" s="71">
        <v>0</v>
      </c>
      <c r="G15" s="46">
        <f t="shared" si="0"/>
        <v>20</v>
      </c>
      <c r="H15" s="79">
        <v>0</v>
      </c>
      <c r="I15" s="77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19</v>
      </c>
      <c r="F18" s="71">
        <v>0</v>
      </c>
      <c r="G18" s="46">
        <f t="shared" si="0"/>
        <v>19</v>
      </c>
      <c r="H18" s="79">
        <v>0</v>
      </c>
      <c r="I18" s="77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104">
        <f>+'3'!J22</f>
        <v>36</v>
      </c>
      <c r="F22" s="71">
        <v>5</v>
      </c>
      <c r="G22" s="46">
        <f t="shared" si="0"/>
        <v>41</v>
      </c>
      <c r="H22" s="79">
        <v>0</v>
      </c>
      <c r="I22" s="77">
        <v>0</v>
      </c>
      <c r="J22" s="46">
        <f t="shared" si="1"/>
        <v>41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30</v>
      </c>
      <c r="F24" s="71">
        <v>5</v>
      </c>
      <c r="G24" s="46">
        <f t="shared" si="0"/>
        <v>35</v>
      </c>
      <c r="H24" s="79">
        <v>0</v>
      </c>
      <c r="I24" s="77">
        <v>0</v>
      </c>
      <c r="J24" s="46">
        <f t="shared" si="1"/>
        <v>35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32</v>
      </c>
      <c r="F28" s="71">
        <v>5</v>
      </c>
      <c r="G28" s="46">
        <f t="shared" si="0"/>
        <v>37</v>
      </c>
      <c r="H28" s="79">
        <v>0</v>
      </c>
      <c r="I28" s="77">
        <v>0</v>
      </c>
      <c r="J28" s="46">
        <f t="shared" si="1"/>
        <v>36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23">
        <f t="shared" si="3"/>
        <v>50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31</v>
      </c>
      <c r="F31" s="71">
        <v>5</v>
      </c>
      <c r="G31" s="46">
        <f t="shared" si="0"/>
        <v>36</v>
      </c>
      <c r="H31" s="79">
        <v>0</v>
      </c>
      <c r="I31" s="77">
        <v>0</v>
      </c>
      <c r="J31" s="46">
        <f t="shared" si="1"/>
        <v>32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23">
        <f t="shared" si="3"/>
        <v>300</v>
      </c>
      <c r="Q31" s="91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5</v>
      </c>
      <c r="F32" s="71">
        <v>0</v>
      </c>
      <c r="G32" s="46">
        <f t="shared" si="0"/>
        <v>5</v>
      </c>
      <c r="H32" s="79">
        <v>0</v>
      </c>
      <c r="I32" s="77">
        <v>0</v>
      </c>
      <c r="J32" s="46">
        <f t="shared" si="1"/>
        <v>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23">
        <f t="shared" si="3"/>
        <v>520</v>
      </c>
      <c r="Q32" s="91">
        <v>46.37</v>
      </c>
      <c r="R32" s="43">
        <f t="shared" si="4"/>
        <v>185.48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5</v>
      </c>
      <c r="F34" s="71">
        <v>0</v>
      </c>
      <c r="G34" s="46">
        <f t="shared" si="0"/>
        <v>5</v>
      </c>
      <c r="H34" s="79">
        <v>0</v>
      </c>
      <c r="I34" s="77">
        <v>0</v>
      </c>
      <c r="J34" s="46">
        <f t="shared" si="1"/>
        <v>2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f>390-125</f>
        <v>265</v>
      </c>
      <c r="P34" s="23">
        <f t="shared" si="3"/>
        <v>125</v>
      </c>
      <c r="Q34" s="91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v>5</v>
      </c>
      <c r="F35" s="71">
        <v>0</v>
      </c>
      <c r="G35" s="46">
        <f t="shared" si="0"/>
        <v>5</v>
      </c>
      <c r="H35" s="79">
        <v>0</v>
      </c>
      <c r="I35" s="77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7</v>
      </c>
      <c r="F39" s="71">
        <v>5</v>
      </c>
      <c r="G39" s="46">
        <f t="shared" si="0"/>
        <v>12</v>
      </c>
      <c r="H39" s="79">
        <v>0</v>
      </c>
      <c r="I39" s="77">
        <v>0</v>
      </c>
      <c r="J39" s="46">
        <f t="shared" si="1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9</v>
      </c>
      <c r="F40" s="71">
        <v>5</v>
      </c>
      <c r="G40" s="46">
        <f t="shared" si="0"/>
        <v>14</v>
      </c>
      <c r="H40" s="79">
        <v>0</v>
      </c>
      <c r="I40" s="77">
        <v>0</v>
      </c>
      <c r="J40" s="46">
        <f t="shared" si="1"/>
        <v>10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23">
        <f t="shared" si="3"/>
        <v>100</v>
      </c>
      <c r="Q40" s="91">
        <v>27.12</v>
      </c>
      <c r="R40" s="43">
        <f t="shared" si="4"/>
        <v>108.48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4</v>
      </c>
      <c r="F41" s="71">
        <v>5</v>
      </c>
      <c r="G41" s="46">
        <f t="shared" si="0"/>
        <v>9</v>
      </c>
      <c r="H41" s="79">
        <v>0</v>
      </c>
      <c r="I41" s="77">
        <v>0</v>
      </c>
      <c r="J41" s="46">
        <f t="shared" si="1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1</v>
      </c>
      <c r="F46" s="71">
        <v>5</v>
      </c>
      <c r="G46" s="46">
        <f t="shared" si="0"/>
        <v>6</v>
      </c>
      <c r="H46" s="79">
        <v>0</v>
      </c>
      <c r="I46" s="77">
        <v>0</v>
      </c>
      <c r="J46" s="46">
        <f t="shared" si="1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0</v>
      </c>
      <c r="F47" s="71">
        <v>5</v>
      </c>
      <c r="G47" s="46">
        <f t="shared" si="0"/>
        <v>5</v>
      </c>
      <c r="H47" s="79">
        <v>0</v>
      </c>
      <c r="I47" s="77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4</v>
      </c>
      <c r="F48" s="71">
        <v>5</v>
      </c>
      <c r="G48" s="46">
        <f t="shared" si="0"/>
        <v>9</v>
      </c>
      <c r="H48" s="79">
        <v>0</v>
      </c>
      <c r="I48" s="77">
        <v>0</v>
      </c>
      <c r="J48" s="46">
        <f t="shared" si="1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4</v>
      </c>
      <c r="F49" s="71">
        <v>5</v>
      </c>
      <c r="G49" s="46">
        <f t="shared" si="0"/>
        <v>9</v>
      </c>
      <c r="H49" s="79">
        <v>0</v>
      </c>
      <c r="I49" s="77">
        <v>0</v>
      </c>
      <c r="J49" s="46">
        <f t="shared" si="1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0</v>
      </c>
      <c r="F50" s="71">
        <v>5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2</v>
      </c>
      <c r="F53" s="71">
        <v>5</v>
      </c>
      <c r="G53" s="46">
        <f t="shared" si="0"/>
        <v>7</v>
      </c>
      <c r="H53" s="79">
        <v>0</v>
      </c>
      <c r="I53" s="77">
        <v>0</v>
      </c>
      <c r="J53" s="46">
        <f t="shared" si="1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1</v>
      </c>
      <c r="F64" s="71">
        <v>3</v>
      </c>
      <c r="G64" s="46">
        <f t="shared" si="0"/>
        <v>4</v>
      </c>
      <c r="H64" s="79">
        <v>0</v>
      </c>
      <c r="I64" s="77">
        <v>0</v>
      </c>
      <c r="J64" s="46">
        <f t="shared" si="1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1</v>
      </c>
      <c r="F65" s="71">
        <v>3</v>
      </c>
      <c r="G65" s="46">
        <f t="shared" si="0"/>
        <v>4</v>
      </c>
      <c r="H65" s="79">
        <v>0</v>
      </c>
      <c r="I65" s="77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2</v>
      </c>
      <c r="F66" s="71">
        <v>3</v>
      </c>
      <c r="G66" s="46">
        <f t="shared" si="0"/>
        <v>5</v>
      </c>
      <c r="H66" s="79">
        <v>0</v>
      </c>
      <c r="I66" s="77">
        <v>0</v>
      </c>
      <c r="J66" s="46">
        <f t="shared" si="1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11</v>
      </c>
      <c r="F74" s="71">
        <v>0</v>
      </c>
      <c r="G74" s="46">
        <f t="shared" si="5"/>
        <v>11</v>
      </c>
      <c r="H74" s="79">
        <v>0</v>
      </c>
      <c r="I74" s="77">
        <v>0</v>
      </c>
      <c r="J74" s="46">
        <f t="shared" si="6"/>
        <v>7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23">
        <f t="shared" si="3"/>
        <v>100</v>
      </c>
      <c r="Q74" s="91">
        <v>17.09</v>
      </c>
      <c r="R74" s="43">
        <f t="shared" si="4"/>
        <v>68.36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14</v>
      </c>
      <c r="F76" s="71">
        <v>5</v>
      </c>
      <c r="G76" s="46">
        <f t="shared" si="5"/>
        <v>19</v>
      </c>
      <c r="H76" s="79">
        <v>0</v>
      </c>
      <c r="I76" s="77">
        <v>0</v>
      </c>
      <c r="J76" s="46">
        <f t="shared" si="6"/>
        <v>16</v>
      </c>
      <c r="K76" s="72">
        <v>3</v>
      </c>
      <c r="L76" s="21">
        <v>50</v>
      </c>
      <c r="M76" s="65">
        <f t="shared" si="2"/>
        <v>150</v>
      </c>
      <c r="N76" s="17" t="s">
        <v>16</v>
      </c>
      <c r="O76" s="18">
        <v>50</v>
      </c>
      <c r="P76" s="23">
        <f t="shared" si="3"/>
        <v>100</v>
      </c>
      <c r="Q76" s="91">
        <v>17.329999999999998</v>
      </c>
      <c r="R76" s="43">
        <f t="shared" si="4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8</v>
      </c>
      <c r="F78" s="71">
        <v>0</v>
      </c>
      <c r="G78" s="46">
        <f t="shared" si="5"/>
        <v>8</v>
      </c>
      <c r="H78" s="79">
        <v>0</v>
      </c>
      <c r="I78" s="77">
        <v>0</v>
      </c>
      <c r="J78" s="46">
        <f t="shared" si="6"/>
        <v>8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4</v>
      </c>
      <c r="F79" s="71">
        <v>0</v>
      </c>
      <c r="G79" s="46">
        <f t="shared" si="5"/>
        <v>4</v>
      </c>
      <c r="H79" s="79">
        <v>0</v>
      </c>
      <c r="I79" s="77">
        <v>0</v>
      </c>
      <c r="J79" s="46">
        <f t="shared" si="6"/>
        <v>4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2</v>
      </c>
      <c r="F80" s="71">
        <v>0</v>
      </c>
      <c r="G80" s="46">
        <f t="shared" si="5"/>
        <v>2</v>
      </c>
      <c r="H80" s="79">
        <v>0</v>
      </c>
      <c r="I80" s="77">
        <v>0</v>
      </c>
      <c r="J80" s="46">
        <f t="shared" si="6"/>
        <v>1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/>
      <c r="P80" s="23">
        <f t="shared" ref="P80:P165" si="8">SUM(M80-O80)</f>
        <v>55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1</v>
      </c>
      <c r="F90" s="71">
        <v>0</v>
      </c>
      <c r="G90" s="46">
        <f t="shared" si="5"/>
        <v>1</v>
      </c>
      <c r="H90" s="79">
        <v>0</v>
      </c>
      <c r="I90" s="77">
        <v>0</v>
      </c>
      <c r="J90" s="46">
        <f t="shared" si="6"/>
        <v>1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4</v>
      </c>
      <c r="F94" s="71">
        <v>0</v>
      </c>
      <c r="G94" s="46">
        <f t="shared" si="5"/>
        <v>4</v>
      </c>
      <c r="H94" s="79">
        <v>0</v>
      </c>
      <c r="I94" s="77">
        <v>0</v>
      </c>
      <c r="J94" s="46">
        <f t="shared" si="6"/>
        <v>3</v>
      </c>
      <c r="K94" s="72">
        <v>1</v>
      </c>
      <c r="L94" s="20">
        <v>35</v>
      </c>
      <c r="M94" s="65">
        <f t="shared" si="7"/>
        <v>35</v>
      </c>
      <c r="N94" s="17" t="s">
        <v>16</v>
      </c>
      <c r="O94" s="18">
        <v>15</v>
      </c>
      <c r="P94" s="23">
        <f t="shared" si="8"/>
        <v>20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4</v>
      </c>
      <c r="F105" s="71">
        <v>10</v>
      </c>
      <c r="G105" s="46">
        <f t="shared" si="5"/>
        <v>14</v>
      </c>
      <c r="H105" s="79">
        <v>0</v>
      </c>
      <c r="I105" s="77">
        <v>0</v>
      </c>
      <c r="J105" s="46">
        <f t="shared" si="6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6</v>
      </c>
      <c r="F108" s="71">
        <v>0</v>
      </c>
      <c r="G108" s="46">
        <f t="shared" si="5"/>
        <v>6</v>
      </c>
      <c r="H108" s="79">
        <v>0</v>
      </c>
      <c r="I108" s="77">
        <v>0</v>
      </c>
      <c r="J108" s="46">
        <f t="shared" si="6"/>
        <v>6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4</v>
      </c>
      <c r="F124" s="71">
        <v>5</v>
      </c>
      <c r="G124" s="46">
        <f t="shared" si="5"/>
        <v>9</v>
      </c>
      <c r="H124" s="79">
        <v>0</v>
      </c>
      <c r="I124" s="77">
        <v>0</v>
      </c>
      <c r="J124" s="46">
        <f t="shared" si="6"/>
        <v>9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3</v>
      </c>
      <c r="F125" s="71">
        <v>0</v>
      </c>
      <c r="G125" s="46">
        <f t="shared" si="5"/>
        <v>3</v>
      </c>
      <c r="H125" s="79">
        <v>0</v>
      </c>
      <c r="I125" s="77">
        <v>0</v>
      </c>
      <c r="J125" s="46">
        <f t="shared" si="6"/>
        <v>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8</v>
      </c>
      <c r="F126" s="71">
        <v>5</v>
      </c>
      <c r="G126" s="46">
        <f t="shared" si="5"/>
        <v>13</v>
      </c>
      <c r="H126" s="79">
        <v>0</v>
      </c>
      <c r="I126" s="77">
        <v>0</v>
      </c>
      <c r="J126" s="46">
        <f t="shared" si="6"/>
        <v>11</v>
      </c>
      <c r="K126" s="72">
        <v>2</v>
      </c>
      <c r="L126" s="20">
        <v>50</v>
      </c>
      <c r="M126" s="65">
        <f t="shared" si="7"/>
        <v>100</v>
      </c>
      <c r="N126" s="17" t="s">
        <v>16</v>
      </c>
      <c r="O126" s="18">
        <v>25</v>
      </c>
      <c r="P126" s="23">
        <f t="shared" si="8"/>
        <v>75</v>
      </c>
      <c r="Q126" s="91">
        <v>21.75</v>
      </c>
      <c r="R126" s="43">
        <f t="shared" si="9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9</v>
      </c>
      <c r="F147" s="71">
        <v>0</v>
      </c>
      <c r="G147" s="46">
        <f t="shared" si="13"/>
        <v>9</v>
      </c>
      <c r="H147" s="79">
        <v>0</v>
      </c>
      <c r="I147" s="77">
        <v>0</v>
      </c>
      <c r="J147" s="46">
        <f t="shared" si="14"/>
        <v>9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9</v>
      </c>
      <c r="F148" s="71">
        <v>0</v>
      </c>
      <c r="G148" s="46">
        <f t="shared" si="13"/>
        <v>9</v>
      </c>
      <c r="H148" s="79">
        <v>0</v>
      </c>
      <c r="I148" s="77">
        <v>0</v>
      </c>
      <c r="J148" s="46">
        <f t="shared" si="14"/>
        <v>9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3"/>
        <v>0</v>
      </c>
      <c r="H187" s="79">
        <v>0</v>
      </c>
      <c r="I187" s="77">
        <v>0</v>
      </c>
      <c r="J187" s="46">
        <f t="shared" si="14"/>
        <v>0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6</v>
      </c>
      <c r="F197" s="71">
        <v>0</v>
      </c>
      <c r="G197" s="46">
        <f t="shared" si="13"/>
        <v>6</v>
      </c>
      <c r="H197" s="79">
        <v>0</v>
      </c>
      <c r="I197" s="77">
        <v>0</v>
      </c>
      <c r="J197" s="46">
        <f t="shared" si="14"/>
        <v>4</v>
      </c>
      <c r="K197" s="72">
        <v>2</v>
      </c>
      <c r="L197" s="20">
        <v>120</v>
      </c>
      <c r="M197" s="65">
        <f t="shared" si="15"/>
        <v>240</v>
      </c>
      <c r="N197" s="17" t="s">
        <v>16</v>
      </c>
      <c r="O197" s="18"/>
      <c r="P197" s="23">
        <f t="shared" si="16"/>
        <v>240</v>
      </c>
      <c r="Q197" s="91">
        <v>83</v>
      </c>
      <c r="R197" s="43">
        <f t="shared" si="17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+'3'!J203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+'3'!J207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+'3'!J231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+'3'!J232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+'3'!J233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+'3'!J234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+'3'!J235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+'3'!J236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+'3'!J237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+'3'!J238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1054.0500000000002</v>
      </c>
      <c r="S240" s="76"/>
    </row>
    <row r="241" spans="1:2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2690</v>
      </c>
    </row>
    <row r="243" spans="1:2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1230</v>
      </c>
      <c r="O244" s="2">
        <v>130</v>
      </c>
      <c r="P244" s="2">
        <v>50</v>
      </c>
      <c r="Q244" s="89">
        <v>25</v>
      </c>
      <c r="R244" s="2">
        <v>55</v>
      </c>
      <c r="S244" s="2">
        <v>50</v>
      </c>
      <c r="T244" s="2">
        <v>170</v>
      </c>
      <c r="U244" s="2">
        <v>200</v>
      </c>
      <c r="V244" s="2">
        <v>100</v>
      </c>
      <c r="W244" s="2">
        <v>130</v>
      </c>
      <c r="X244" s="2">
        <v>200</v>
      </c>
      <c r="Y244" s="2">
        <v>120</v>
      </c>
    </row>
    <row r="245" spans="1:2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705</v>
      </c>
    </row>
    <row r="248" spans="1:2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755</v>
      </c>
    </row>
    <row r="249" spans="1:2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805</v>
      </c>
    </row>
    <row r="250" spans="1:2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50</v>
      </c>
    </row>
    <row r="251" spans="1:25" ht="24.6" x14ac:dyDescent="0.65">
      <c r="E251" s="1"/>
      <c r="F251" s="1"/>
      <c r="J251" s="2"/>
      <c r="L251" s="34" t="s">
        <v>211</v>
      </c>
      <c r="M251" s="35"/>
      <c r="N251" s="33">
        <f>+N249-N248</f>
        <v>50</v>
      </c>
    </row>
    <row r="252" spans="1:25" x14ac:dyDescent="0.6">
      <c r="J252" s="2"/>
      <c r="L252" s="2"/>
    </row>
    <row r="253" spans="1:25" ht="24.6" x14ac:dyDescent="0.65">
      <c r="J253" s="2"/>
      <c r="L253" s="73" t="s">
        <v>272</v>
      </c>
      <c r="M253" s="2" t="s">
        <v>307</v>
      </c>
    </row>
    <row r="254" spans="1:25" x14ac:dyDescent="0.6">
      <c r="J254" s="2"/>
      <c r="L254" s="2"/>
    </row>
    <row r="255" spans="1:25" x14ac:dyDescent="0.6">
      <c r="J255" s="2"/>
      <c r="L255" s="2"/>
    </row>
    <row r="256" spans="1:2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20</v>
      </c>
      <c r="F5" s="71">
        <v>0</v>
      </c>
      <c r="G5" s="46">
        <f>E5+F5</f>
        <v>20</v>
      </c>
      <c r="H5" s="79">
        <v>0</v>
      </c>
      <c r="I5" s="77">
        <v>0</v>
      </c>
      <c r="J5" s="46">
        <f>+G5-H5-K5-I5</f>
        <v>17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5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56</v>
      </c>
      <c r="F6" s="71">
        <v>0</v>
      </c>
      <c r="G6" s="46">
        <f t="shared" ref="G6:G69" si="0">E6+F6</f>
        <v>56</v>
      </c>
      <c r="H6" s="79">
        <v>0</v>
      </c>
      <c r="I6" s="77">
        <v>0</v>
      </c>
      <c r="J6" s="46">
        <f t="shared" ref="J6:J69" si="1">+G6-H6-K6-I6</f>
        <v>54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105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6</v>
      </c>
      <c r="F11" s="71">
        <v>0</v>
      </c>
      <c r="G11" s="46">
        <f t="shared" si="0"/>
        <v>6</v>
      </c>
      <c r="H11" s="79">
        <v>0</v>
      </c>
      <c r="I11" s="77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20</v>
      </c>
      <c r="F14" s="71">
        <v>0</v>
      </c>
      <c r="G14" s="46">
        <f t="shared" si="0"/>
        <v>20</v>
      </c>
      <c r="H14" s="79">
        <v>0</v>
      </c>
      <c r="I14" s="77">
        <v>0</v>
      </c>
      <c r="J14" s="46">
        <f t="shared" si="1"/>
        <v>20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20</v>
      </c>
      <c r="F15" s="71">
        <v>0</v>
      </c>
      <c r="G15" s="46">
        <f t="shared" si="0"/>
        <v>20</v>
      </c>
      <c r="H15" s="79">
        <v>0</v>
      </c>
      <c r="I15" s="77">
        <v>0</v>
      </c>
      <c r="J15" s="46">
        <f t="shared" si="1"/>
        <v>20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19</v>
      </c>
      <c r="F18" s="71">
        <v>0</v>
      </c>
      <c r="G18" s="46">
        <f t="shared" si="0"/>
        <v>19</v>
      </c>
      <c r="H18" s="79">
        <v>0</v>
      </c>
      <c r="I18" s="77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41</v>
      </c>
      <c r="F22" s="71">
        <v>0</v>
      </c>
      <c r="G22" s="46">
        <f t="shared" si="0"/>
        <v>41</v>
      </c>
      <c r="H22" s="79">
        <v>0</v>
      </c>
      <c r="I22" s="77">
        <v>0</v>
      </c>
      <c r="J22" s="46">
        <f t="shared" si="1"/>
        <v>41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35</v>
      </c>
      <c r="F24" s="71">
        <v>0</v>
      </c>
      <c r="G24" s="46">
        <f t="shared" si="0"/>
        <v>35</v>
      </c>
      <c r="H24" s="79">
        <v>0</v>
      </c>
      <c r="I24" s="77">
        <v>0</v>
      </c>
      <c r="J24" s="46">
        <f t="shared" si="1"/>
        <v>35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36</v>
      </c>
      <c r="F28" s="71">
        <v>0</v>
      </c>
      <c r="G28" s="46">
        <f t="shared" si="0"/>
        <v>36</v>
      </c>
      <c r="H28" s="79">
        <v>0</v>
      </c>
      <c r="I28" s="77">
        <v>0</v>
      </c>
      <c r="J28" s="46">
        <f t="shared" si="1"/>
        <v>34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5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32</v>
      </c>
      <c r="F31" s="71">
        <v>0</v>
      </c>
      <c r="G31" s="46">
        <f t="shared" si="0"/>
        <v>32</v>
      </c>
      <c r="H31" s="79">
        <v>0</v>
      </c>
      <c r="I31" s="77">
        <v>0</v>
      </c>
      <c r="J31" s="46">
        <f t="shared" si="1"/>
        <v>30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5">
        <f t="shared" si="3"/>
        <v>200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1</v>
      </c>
      <c r="F32" s="71">
        <v>0</v>
      </c>
      <c r="G32" s="46">
        <f t="shared" si="0"/>
        <v>1</v>
      </c>
      <c r="H32" s="79">
        <v>0</v>
      </c>
      <c r="I32" s="77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2</v>
      </c>
      <c r="F34" s="71">
        <v>0</v>
      </c>
      <c r="G34" s="46">
        <f t="shared" si="0"/>
        <v>2</v>
      </c>
      <c r="H34" s="79">
        <v>0</v>
      </c>
      <c r="I34" s="77">
        <v>0</v>
      </c>
      <c r="J34" s="46">
        <f t="shared" si="1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5</v>
      </c>
      <c r="F35" s="71">
        <v>0</v>
      </c>
      <c r="G35" s="46">
        <f t="shared" si="0"/>
        <v>5</v>
      </c>
      <c r="H35" s="79">
        <v>0</v>
      </c>
      <c r="I35" s="77">
        <v>0</v>
      </c>
      <c r="J35" s="46">
        <f t="shared" si="1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5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12</v>
      </c>
      <c r="F39" s="71">
        <v>0</v>
      </c>
      <c r="G39" s="46">
        <f t="shared" si="0"/>
        <v>12</v>
      </c>
      <c r="H39" s="79">
        <v>0</v>
      </c>
      <c r="I39" s="77">
        <v>0</v>
      </c>
      <c r="J39" s="46">
        <f t="shared" si="1"/>
        <v>8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5">
        <f t="shared" si="3"/>
        <v>200</v>
      </c>
      <c r="Q39" s="91">
        <v>27.84</v>
      </c>
      <c r="R39" s="43">
        <f t="shared" si="4"/>
        <v>111.36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10</v>
      </c>
      <c r="F40" s="71">
        <v>0</v>
      </c>
      <c r="G40" s="46">
        <f t="shared" si="0"/>
        <v>10</v>
      </c>
      <c r="H40" s="79">
        <v>0</v>
      </c>
      <c r="I40" s="77">
        <v>0</v>
      </c>
      <c r="J40" s="46">
        <f t="shared" si="1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5">
        <f t="shared" si="3"/>
        <v>100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9</v>
      </c>
      <c r="F41" s="71">
        <v>0</v>
      </c>
      <c r="G41" s="46">
        <f t="shared" si="0"/>
        <v>9</v>
      </c>
      <c r="H41" s="79">
        <v>0</v>
      </c>
      <c r="I41" s="77">
        <v>0</v>
      </c>
      <c r="J41" s="46">
        <f t="shared" si="1"/>
        <v>7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5">
        <f t="shared" si="3"/>
        <v>100</v>
      </c>
      <c r="Q41" s="91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6</v>
      </c>
      <c r="F46" s="71">
        <v>0</v>
      </c>
      <c r="G46" s="46">
        <f t="shared" si="0"/>
        <v>6</v>
      </c>
      <c r="H46" s="79">
        <v>0</v>
      </c>
      <c r="I46" s="77">
        <v>0</v>
      </c>
      <c r="J46" s="46">
        <f t="shared" si="1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9</v>
      </c>
      <c r="F48" s="71">
        <v>0</v>
      </c>
      <c r="G48" s="46">
        <f t="shared" si="0"/>
        <v>9</v>
      </c>
      <c r="H48" s="79">
        <v>0</v>
      </c>
      <c r="I48" s="77">
        <v>0</v>
      </c>
      <c r="J48" s="46">
        <f t="shared" si="1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5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9</v>
      </c>
      <c r="F49" s="71">
        <v>0</v>
      </c>
      <c r="G49" s="46">
        <f t="shared" si="0"/>
        <v>9</v>
      </c>
      <c r="H49" s="79">
        <v>0</v>
      </c>
      <c r="I49" s="77">
        <v>0</v>
      </c>
      <c r="J49" s="46">
        <f t="shared" si="1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7</v>
      </c>
      <c r="F53" s="71">
        <v>0</v>
      </c>
      <c r="G53" s="46">
        <f t="shared" si="0"/>
        <v>7</v>
      </c>
      <c r="H53" s="79">
        <v>0</v>
      </c>
      <c r="I53" s="77">
        <v>0</v>
      </c>
      <c r="J53" s="46">
        <f t="shared" si="1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5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5</v>
      </c>
      <c r="F64" s="71">
        <v>0</v>
      </c>
      <c r="G64" s="46">
        <f t="shared" si="0"/>
        <v>5</v>
      </c>
      <c r="H64" s="79">
        <v>0</v>
      </c>
      <c r="I64" s="77">
        <v>0</v>
      </c>
      <c r="J64" s="46">
        <f t="shared" si="1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5">
        <f t="shared" si="3"/>
        <v>100</v>
      </c>
      <c r="Q64" s="91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4</v>
      </c>
      <c r="F65" s="71">
        <v>0</v>
      </c>
      <c r="G65" s="46">
        <f t="shared" si="0"/>
        <v>4</v>
      </c>
      <c r="H65" s="79">
        <v>0</v>
      </c>
      <c r="I65" s="77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4</v>
      </c>
      <c r="F66" s="71">
        <v>0</v>
      </c>
      <c r="G66" s="46">
        <f t="shared" si="0"/>
        <v>4</v>
      </c>
      <c r="H66" s="79">
        <v>0</v>
      </c>
      <c r="I66" s="77">
        <v>0</v>
      </c>
      <c r="J66" s="46">
        <f t="shared" si="1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7</v>
      </c>
      <c r="F74" s="71">
        <v>0</v>
      </c>
      <c r="G74" s="46">
        <f t="shared" si="5"/>
        <v>7</v>
      </c>
      <c r="H74" s="79">
        <v>0</v>
      </c>
      <c r="I74" s="77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5">
        <f t="shared" si="3"/>
        <v>100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16</v>
      </c>
      <c r="F76" s="71">
        <v>0</v>
      </c>
      <c r="G76" s="46">
        <f t="shared" si="5"/>
        <v>16</v>
      </c>
      <c r="H76" s="79">
        <v>0</v>
      </c>
      <c r="I76" s="77">
        <v>0</v>
      </c>
      <c r="J76" s="46">
        <f t="shared" si="6"/>
        <v>16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8</v>
      </c>
      <c r="F78" s="71">
        <v>0</v>
      </c>
      <c r="G78" s="46">
        <f t="shared" si="5"/>
        <v>8</v>
      </c>
      <c r="H78" s="79">
        <v>0</v>
      </c>
      <c r="I78" s="77">
        <v>0</v>
      </c>
      <c r="J78" s="46">
        <f t="shared" si="6"/>
        <v>8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4</v>
      </c>
      <c r="F79" s="71">
        <v>0</v>
      </c>
      <c r="G79" s="46">
        <f t="shared" si="5"/>
        <v>4</v>
      </c>
      <c r="H79" s="79">
        <v>0</v>
      </c>
      <c r="I79" s="77">
        <v>0</v>
      </c>
      <c r="J79" s="46">
        <f t="shared" si="6"/>
        <v>3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/>
      <c r="P79" s="105">
        <f t="shared" si="3"/>
        <v>55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1</v>
      </c>
      <c r="F80" s="71">
        <v>0</v>
      </c>
      <c r="G80" s="46">
        <f t="shared" si="5"/>
        <v>1</v>
      </c>
      <c r="H80" s="79">
        <v>0</v>
      </c>
      <c r="I80" s="77">
        <v>0</v>
      </c>
      <c r="J80" s="46">
        <f t="shared" si="6"/>
        <v>1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1</v>
      </c>
      <c r="F90" s="71">
        <v>0</v>
      </c>
      <c r="G90" s="46">
        <f t="shared" si="5"/>
        <v>1</v>
      </c>
      <c r="H90" s="79">
        <v>0</v>
      </c>
      <c r="I90" s="77">
        <v>0</v>
      </c>
      <c r="J90" s="46">
        <f t="shared" si="6"/>
        <v>1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+'4'!J97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+'4'!J98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6</v>
      </c>
      <c r="G103" s="46">
        <f t="shared" si="5"/>
        <v>6</v>
      </c>
      <c r="H103" s="79">
        <v>0</v>
      </c>
      <c r="I103" s="77">
        <v>0</v>
      </c>
      <c r="J103" s="46">
        <f t="shared" si="6"/>
        <v>1</v>
      </c>
      <c r="K103" s="72">
        <v>5</v>
      </c>
      <c r="L103" s="22">
        <v>120</v>
      </c>
      <c r="M103" s="65">
        <f t="shared" si="7"/>
        <v>600</v>
      </c>
      <c r="N103" s="17" t="s">
        <v>16</v>
      </c>
      <c r="O103" s="18"/>
      <c r="P103" s="105">
        <f t="shared" si="8"/>
        <v>600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1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14</v>
      </c>
      <c r="F105" s="71">
        <v>0</v>
      </c>
      <c r="G105" s="46">
        <f t="shared" si="5"/>
        <v>14</v>
      </c>
      <c r="H105" s="79">
        <v>0</v>
      </c>
      <c r="I105" s="77">
        <v>0</v>
      </c>
      <c r="J105" s="46">
        <f t="shared" si="6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6</v>
      </c>
      <c r="F108" s="71">
        <v>0</v>
      </c>
      <c r="G108" s="46">
        <f t="shared" si="5"/>
        <v>6</v>
      </c>
      <c r="H108" s="79">
        <v>0</v>
      </c>
      <c r="I108" s="77">
        <v>0</v>
      </c>
      <c r="J108" s="46">
        <f t="shared" si="6"/>
        <v>6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9</v>
      </c>
      <c r="F124" s="71">
        <v>0</v>
      </c>
      <c r="G124" s="46">
        <f t="shared" si="5"/>
        <v>9</v>
      </c>
      <c r="H124" s="79">
        <v>0</v>
      </c>
      <c r="I124" s="77">
        <v>0</v>
      </c>
      <c r="J124" s="46">
        <f t="shared" si="6"/>
        <v>9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3</v>
      </c>
      <c r="F125" s="71">
        <v>0</v>
      </c>
      <c r="G125" s="46">
        <f t="shared" si="5"/>
        <v>3</v>
      </c>
      <c r="H125" s="79">
        <v>0</v>
      </c>
      <c r="I125" s="77">
        <v>0</v>
      </c>
      <c r="J125" s="46">
        <f t="shared" si="6"/>
        <v>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11</v>
      </c>
      <c r="F126" s="71">
        <v>0</v>
      </c>
      <c r="G126" s="46">
        <f t="shared" si="5"/>
        <v>11</v>
      </c>
      <c r="H126" s="79">
        <v>0</v>
      </c>
      <c r="I126" s="77">
        <v>0</v>
      </c>
      <c r="J126" s="46">
        <f t="shared" si="6"/>
        <v>11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+'4'!J127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+'4'!J128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+'4'!J129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+'4'!J130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9</v>
      </c>
      <c r="F147" s="71">
        <v>0</v>
      </c>
      <c r="G147" s="46">
        <f t="shared" si="13"/>
        <v>9</v>
      </c>
      <c r="H147" s="79">
        <v>0</v>
      </c>
      <c r="I147" s="77">
        <v>0</v>
      </c>
      <c r="J147" s="46">
        <f t="shared" si="14"/>
        <v>9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9</v>
      </c>
      <c r="F148" s="71">
        <v>0</v>
      </c>
      <c r="G148" s="46">
        <f t="shared" si="13"/>
        <v>9</v>
      </c>
      <c r="H148" s="79">
        <v>0</v>
      </c>
      <c r="I148" s="77">
        <v>0</v>
      </c>
      <c r="J148" s="46">
        <f t="shared" si="14"/>
        <v>8</v>
      </c>
      <c r="K148" s="72">
        <v>1</v>
      </c>
      <c r="L148" s="20">
        <v>25</v>
      </c>
      <c r="M148" s="65">
        <f t="shared" si="7"/>
        <v>25</v>
      </c>
      <c r="N148" s="17" t="s">
        <v>16</v>
      </c>
      <c r="O148" s="18"/>
      <c r="P148" s="105">
        <f t="shared" si="8"/>
        <v>25</v>
      </c>
      <c r="Q148" s="91">
        <v>18.63</v>
      </c>
      <c r="R148" s="43">
        <f t="shared" si="9"/>
        <v>18.63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+'4'!J178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+'4'!J179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3"/>
        <v>0</v>
      </c>
      <c r="H187" s="79">
        <v>0</v>
      </c>
      <c r="I187" s="77">
        <v>0</v>
      </c>
      <c r="J187" s="46">
        <f t="shared" si="14"/>
        <v>0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4</v>
      </c>
      <c r="F197" s="71">
        <v>0</v>
      </c>
      <c r="G197" s="46">
        <f t="shared" si="13"/>
        <v>4</v>
      </c>
      <c r="H197" s="79">
        <v>0</v>
      </c>
      <c r="I197" s="77">
        <v>0</v>
      </c>
      <c r="J197" s="46">
        <f t="shared" si="14"/>
        <v>2</v>
      </c>
      <c r="K197" s="72">
        <v>2</v>
      </c>
      <c r="L197" s="20">
        <v>120</v>
      </c>
      <c r="M197" s="65">
        <f t="shared" si="15"/>
        <v>240</v>
      </c>
      <c r="N197" s="17" t="s">
        <v>16</v>
      </c>
      <c r="O197" s="18"/>
      <c r="P197" s="105">
        <f t="shared" si="16"/>
        <v>240</v>
      </c>
      <c r="Q197" s="91">
        <v>83</v>
      </c>
      <c r="R197" s="43">
        <f t="shared" si="17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+'4'!J203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+'4'!J207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+'4'!J230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+'4'!J231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+'4'!J232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+'4'!J233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+'4'!J234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+'4'!J235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+'4'!J236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+'4'!J237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+'4'!J238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+'4'!J239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859.94999999999993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2550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540</v>
      </c>
      <c r="O244" s="2">
        <v>100</v>
      </c>
      <c r="P244" s="2">
        <v>170</v>
      </c>
      <c r="Q244" s="89">
        <v>120</v>
      </c>
      <c r="R244" s="2">
        <v>150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2010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2330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320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320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17</v>
      </c>
      <c r="F5" s="71">
        <v>0</v>
      </c>
      <c r="G5" s="46">
        <f>E5+F5</f>
        <v>17</v>
      </c>
      <c r="H5" s="79">
        <v>0</v>
      </c>
      <c r="I5" s="77">
        <v>0</v>
      </c>
      <c r="J5" s="46">
        <f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54</v>
      </c>
      <c r="F6" s="71">
        <v>0</v>
      </c>
      <c r="G6" s="46">
        <f t="shared" ref="G6:G69" si="0">E6+F6</f>
        <v>54</v>
      </c>
      <c r="H6" s="79">
        <v>0</v>
      </c>
      <c r="I6" s="77">
        <v>0</v>
      </c>
      <c r="J6" s="46">
        <f t="shared" ref="J6:J69" si="1">+G6-H6-K6-I6</f>
        <v>54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6</v>
      </c>
      <c r="F11" s="71">
        <v>0</v>
      </c>
      <c r="G11" s="46">
        <f t="shared" si="0"/>
        <v>6</v>
      </c>
      <c r="H11" s="79">
        <v>0</v>
      </c>
      <c r="I11" s="77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20</v>
      </c>
      <c r="F14" s="71">
        <v>0</v>
      </c>
      <c r="G14" s="46">
        <f t="shared" si="0"/>
        <v>20</v>
      </c>
      <c r="H14" s="79">
        <v>0</v>
      </c>
      <c r="I14" s="77">
        <v>0</v>
      </c>
      <c r="J14" s="46">
        <f t="shared" si="1"/>
        <v>19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23">
        <f t="shared" si="3"/>
        <v>50</v>
      </c>
      <c r="Q14" s="91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20</v>
      </c>
      <c r="F15" s="71">
        <v>0</v>
      </c>
      <c r="G15" s="46">
        <f t="shared" si="0"/>
        <v>20</v>
      </c>
      <c r="H15" s="79">
        <v>0</v>
      </c>
      <c r="I15" s="77">
        <v>0</v>
      </c>
      <c r="J15" s="46">
        <f t="shared" si="1"/>
        <v>19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23">
        <f t="shared" si="3"/>
        <v>50</v>
      </c>
      <c r="Q15" s="91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19</v>
      </c>
      <c r="F18" s="71">
        <v>0</v>
      </c>
      <c r="G18" s="46">
        <f t="shared" si="0"/>
        <v>19</v>
      </c>
      <c r="H18" s="79">
        <v>0</v>
      </c>
      <c r="I18" s="77">
        <v>0</v>
      </c>
      <c r="J18" s="46">
        <f t="shared" si="1"/>
        <v>18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41</v>
      </c>
      <c r="F22" s="71">
        <v>0</v>
      </c>
      <c r="G22" s="46">
        <f t="shared" si="0"/>
        <v>41</v>
      </c>
      <c r="H22" s="79">
        <v>0</v>
      </c>
      <c r="I22" s="77">
        <v>0</v>
      </c>
      <c r="J22" s="46">
        <f t="shared" si="1"/>
        <v>41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35</v>
      </c>
      <c r="F24" s="71">
        <v>0</v>
      </c>
      <c r="G24" s="46">
        <f t="shared" si="0"/>
        <v>35</v>
      </c>
      <c r="H24" s="79">
        <v>0</v>
      </c>
      <c r="I24" s="77">
        <v>0</v>
      </c>
      <c r="J24" s="46">
        <f t="shared" si="1"/>
        <v>35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34</v>
      </c>
      <c r="F28" s="71">
        <v>0</v>
      </c>
      <c r="G28" s="46">
        <f t="shared" si="0"/>
        <v>34</v>
      </c>
      <c r="H28" s="79">
        <v>0</v>
      </c>
      <c r="I28" s="77">
        <v>0</v>
      </c>
      <c r="J28" s="46">
        <f t="shared" si="1"/>
        <v>34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30</v>
      </c>
      <c r="F31" s="71">
        <v>0</v>
      </c>
      <c r="G31" s="46">
        <f t="shared" si="0"/>
        <v>30</v>
      </c>
      <c r="H31" s="79">
        <v>0</v>
      </c>
      <c r="I31" s="77">
        <v>0</v>
      </c>
      <c r="J31" s="46">
        <f t="shared" si="1"/>
        <v>26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23">
        <f t="shared" si="3"/>
        <v>400</v>
      </c>
      <c r="Q31" s="91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1</v>
      </c>
      <c r="F32" s="71">
        <v>0</v>
      </c>
      <c r="G32" s="46">
        <f t="shared" si="0"/>
        <v>1</v>
      </c>
      <c r="H32" s="79">
        <v>0</v>
      </c>
      <c r="I32" s="77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2</v>
      </c>
      <c r="F34" s="71">
        <v>0</v>
      </c>
      <c r="G34" s="46">
        <f t="shared" si="0"/>
        <v>2</v>
      </c>
      <c r="H34" s="79">
        <v>0</v>
      </c>
      <c r="I34" s="77">
        <v>0</v>
      </c>
      <c r="J34" s="46">
        <f t="shared" si="1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4</v>
      </c>
      <c r="F35" s="71">
        <v>0</v>
      </c>
      <c r="G35" s="46">
        <f t="shared" si="0"/>
        <v>4</v>
      </c>
      <c r="H35" s="79">
        <v>0</v>
      </c>
      <c r="I35" s="77">
        <v>0</v>
      </c>
      <c r="J35" s="46">
        <f t="shared" si="1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8</v>
      </c>
      <c r="F39" s="71">
        <v>0</v>
      </c>
      <c r="G39" s="46">
        <f t="shared" si="0"/>
        <v>8</v>
      </c>
      <c r="H39" s="79">
        <v>0</v>
      </c>
      <c r="I39" s="77">
        <v>0</v>
      </c>
      <c r="J39" s="46">
        <f t="shared" si="1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8</v>
      </c>
      <c r="F40" s="71">
        <v>0</v>
      </c>
      <c r="G40" s="46">
        <f t="shared" si="0"/>
        <v>8</v>
      </c>
      <c r="H40" s="79">
        <v>0</v>
      </c>
      <c r="I40" s="77">
        <v>0</v>
      </c>
      <c r="J40" s="46">
        <f t="shared" si="1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7</v>
      </c>
      <c r="F41" s="71">
        <v>0</v>
      </c>
      <c r="G41" s="46">
        <f t="shared" si="0"/>
        <v>7</v>
      </c>
      <c r="H41" s="79">
        <v>0</v>
      </c>
      <c r="I41" s="77">
        <v>0</v>
      </c>
      <c r="J41" s="46">
        <f t="shared" si="1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6</v>
      </c>
      <c r="F46" s="71">
        <v>0</v>
      </c>
      <c r="G46" s="46">
        <f t="shared" si="0"/>
        <v>6</v>
      </c>
      <c r="H46" s="79">
        <v>0</v>
      </c>
      <c r="I46" s="77">
        <v>0</v>
      </c>
      <c r="J46" s="46">
        <f t="shared" si="1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7</v>
      </c>
      <c r="F48" s="71">
        <v>0</v>
      </c>
      <c r="G48" s="46">
        <f t="shared" si="0"/>
        <v>7</v>
      </c>
      <c r="H48" s="79">
        <v>0</v>
      </c>
      <c r="I48" s="77">
        <v>0</v>
      </c>
      <c r="J48" s="46">
        <f t="shared" si="1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9</v>
      </c>
      <c r="F49" s="71">
        <v>0</v>
      </c>
      <c r="G49" s="46">
        <f t="shared" si="0"/>
        <v>9</v>
      </c>
      <c r="H49" s="79">
        <v>0</v>
      </c>
      <c r="I49" s="77">
        <v>0</v>
      </c>
      <c r="J49" s="46">
        <f t="shared" si="1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6</v>
      </c>
      <c r="F53" s="71">
        <v>0</v>
      </c>
      <c r="G53" s="46">
        <f t="shared" si="0"/>
        <v>6</v>
      </c>
      <c r="H53" s="79">
        <v>0</v>
      </c>
      <c r="I53" s="77">
        <v>0</v>
      </c>
      <c r="J53" s="46">
        <f t="shared" si="1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4</v>
      </c>
      <c r="F65" s="71">
        <v>0</v>
      </c>
      <c r="G65" s="46">
        <f t="shared" si="0"/>
        <v>4</v>
      </c>
      <c r="H65" s="79">
        <v>0</v>
      </c>
      <c r="I65" s="77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4</v>
      </c>
      <c r="F66" s="71">
        <v>0</v>
      </c>
      <c r="G66" s="46">
        <f t="shared" si="0"/>
        <v>4</v>
      </c>
      <c r="H66" s="79">
        <v>0</v>
      </c>
      <c r="I66" s="77">
        <v>0</v>
      </c>
      <c r="J66" s="46">
        <f t="shared" si="1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16</v>
      </c>
      <c r="F76" s="71">
        <v>0</v>
      </c>
      <c r="G76" s="46">
        <f t="shared" si="5"/>
        <v>16</v>
      </c>
      <c r="H76" s="79">
        <v>0</v>
      </c>
      <c r="I76" s="77">
        <v>0</v>
      </c>
      <c r="J76" s="46">
        <f t="shared" si="6"/>
        <v>16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8</v>
      </c>
      <c r="F78" s="71">
        <v>0</v>
      </c>
      <c r="G78" s="46">
        <f t="shared" si="5"/>
        <v>8</v>
      </c>
      <c r="H78" s="79">
        <v>0</v>
      </c>
      <c r="I78" s="77">
        <v>0</v>
      </c>
      <c r="J78" s="46">
        <f t="shared" si="6"/>
        <v>8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3</v>
      </c>
      <c r="F79" s="71">
        <v>0</v>
      </c>
      <c r="G79" s="46">
        <f t="shared" si="5"/>
        <v>3</v>
      </c>
      <c r="H79" s="79">
        <v>0</v>
      </c>
      <c r="I79" s="77">
        <v>0</v>
      </c>
      <c r="J79" s="46">
        <f t="shared" si="6"/>
        <v>3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1</v>
      </c>
      <c r="F80" s="71">
        <v>0</v>
      </c>
      <c r="G80" s="46">
        <f t="shared" si="5"/>
        <v>1</v>
      </c>
      <c r="H80" s="79">
        <v>0</v>
      </c>
      <c r="I80" s="77">
        <v>0</v>
      </c>
      <c r="J80" s="46">
        <f t="shared" si="6"/>
        <v>1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1</v>
      </c>
      <c r="F90" s="71">
        <v>0</v>
      </c>
      <c r="G90" s="46">
        <f t="shared" si="5"/>
        <v>1</v>
      </c>
      <c r="H90" s="79">
        <v>0</v>
      </c>
      <c r="I90" s="77">
        <v>0</v>
      </c>
      <c r="J90" s="46">
        <f t="shared" si="6"/>
        <v>1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+'5'!J97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+'5'!J98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1</v>
      </c>
      <c r="F103" s="71">
        <v>0</v>
      </c>
      <c r="G103" s="46">
        <f t="shared" si="5"/>
        <v>1</v>
      </c>
      <c r="H103" s="79">
        <v>0</v>
      </c>
      <c r="I103" s="77">
        <v>0</v>
      </c>
      <c r="J103" s="46">
        <f t="shared" si="6"/>
        <v>0</v>
      </c>
      <c r="K103" s="72">
        <v>1</v>
      </c>
      <c r="L103" s="22">
        <v>120</v>
      </c>
      <c r="M103" s="65">
        <f t="shared" si="7"/>
        <v>120</v>
      </c>
      <c r="N103" s="17" t="s">
        <v>16</v>
      </c>
      <c r="O103" s="18"/>
      <c r="P103" s="23">
        <f t="shared" si="8"/>
        <v>120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0</v>
      </c>
      <c r="K104" s="72">
        <v>1</v>
      </c>
      <c r="L104" s="20">
        <v>250</v>
      </c>
      <c r="M104" s="65">
        <f t="shared" si="7"/>
        <v>250</v>
      </c>
      <c r="N104" s="17" t="s">
        <v>16</v>
      </c>
      <c r="O104" s="18"/>
      <c r="P104" s="23">
        <f t="shared" si="8"/>
        <v>250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14</v>
      </c>
      <c r="F105" s="71">
        <v>0</v>
      </c>
      <c r="G105" s="46">
        <f t="shared" si="5"/>
        <v>14</v>
      </c>
      <c r="H105" s="79">
        <v>0</v>
      </c>
      <c r="I105" s="77">
        <v>0</v>
      </c>
      <c r="J105" s="46">
        <f t="shared" si="6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6</v>
      </c>
      <c r="F108" s="71">
        <v>0</v>
      </c>
      <c r="G108" s="46">
        <f t="shared" si="5"/>
        <v>6</v>
      </c>
      <c r="H108" s="79">
        <v>0</v>
      </c>
      <c r="I108" s="77">
        <v>0</v>
      </c>
      <c r="J108" s="46">
        <f t="shared" si="6"/>
        <v>5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23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9</v>
      </c>
      <c r="F124" s="71">
        <v>0</v>
      </c>
      <c r="G124" s="46">
        <f t="shared" si="5"/>
        <v>9</v>
      </c>
      <c r="H124" s="79">
        <v>0</v>
      </c>
      <c r="I124" s="77">
        <v>0</v>
      </c>
      <c r="J124" s="46">
        <f t="shared" si="6"/>
        <v>8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/>
      <c r="P124" s="23">
        <f t="shared" si="8"/>
        <v>50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3</v>
      </c>
      <c r="F125" s="71">
        <v>0</v>
      </c>
      <c r="G125" s="46">
        <f t="shared" si="5"/>
        <v>3</v>
      </c>
      <c r="H125" s="79">
        <v>0</v>
      </c>
      <c r="I125" s="77">
        <v>0</v>
      </c>
      <c r="J125" s="46">
        <f t="shared" si="6"/>
        <v>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11</v>
      </c>
      <c r="F126" s="71">
        <v>0</v>
      </c>
      <c r="G126" s="46">
        <f t="shared" si="5"/>
        <v>11</v>
      </c>
      <c r="H126" s="79">
        <v>0</v>
      </c>
      <c r="I126" s="77">
        <v>0</v>
      </c>
      <c r="J126" s="46">
        <f t="shared" si="6"/>
        <v>11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+'5'!J127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+'5'!J128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+'5'!J129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+'5'!J130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9</v>
      </c>
      <c r="F147" s="71">
        <v>0</v>
      </c>
      <c r="G147" s="46">
        <f t="shared" si="13"/>
        <v>9</v>
      </c>
      <c r="H147" s="79">
        <v>0</v>
      </c>
      <c r="I147" s="77">
        <v>0</v>
      </c>
      <c r="J147" s="46">
        <f t="shared" si="14"/>
        <v>9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8</v>
      </c>
      <c r="F148" s="71">
        <v>0</v>
      </c>
      <c r="G148" s="46">
        <f t="shared" si="13"/>
        <v>8</v>
      </c>
      <c r="H148" s="79">
        <v>0</v>
      </c>
      <c r="I148" s="77">
        <v>0</v>
      </c>
      <c r="J148" s="46">
        <f t="shared" si="14"/>
        <v>8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+'5'!J178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+'5'!J179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7</v>
      </c>
      <c r="G187" s="46">
        <f t="shared" si="13"/>
        <v>7</v>
      </c>
      <c r="H187" s="79">
        <v>0</v>
      </c>
      <c r="I187" s="77">
        <v>0</v>
      </c>
      <c r="J187" s="46">
        <f t="shared" si="14"/>
        <v>7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2</v>
      </c>
      <c r="F197" s="71">
        <v>0</v>
      </c>
      <c r="G197" s="46">
        <f t="shared" si="13"/>
        <v>2</v>
      </c>
      <c r="H197" s="79">
        <v>0</v>
      </c>
      <c r="I197" s="77">
        <v>0</v>
      </c>
      <c r="J197" s="46">
        <f t="shared" si="14"/>
        <v>2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+'5'!J203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+'5'!J207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+'5'!J230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+'5'!J231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+'5'!J232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+'5'!J233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+'5'!J234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+'5'!J235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+'5'!J236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+'5'!J237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+'5'!J238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+'5'!J239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243.52999999999997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1080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200</v>
      </c>
      <c r="O244" s="2">
        <v>200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880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880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17</v>
      </c>
      <c r="F5" s="71">
        <v>0</v>
      </c>
      <c r="G5" s="46">
        <f>E5+F5</f>
        <v>17</v>
      </c>
      <c r="H5" s="79">
        <v>0</v>
      </c>
      <c r="I5" s="77">
        <v>0</v>
      </c>
      <c r="J5" s="46">
        <f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54</v>
      </c>
      <c r="F6" s="71">
        <v>0</v>
      </c>
      <c r="G6" s="46">
        <f t="shared" ref="G6:G69" si="0">E6+F6</f>
        <v>54</v>
      </c>
      <c r="H6" s="79">
        <v>0</v>
      </c>
      <c r="I6" s="77">
        <v>0</v>
      </c>
      <c r="J6" s="46">
        <f t="shared" ref="J6:J69" si="1">+G6-H6-K6-I6</f>
        <v>50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23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6</v>
      </c>
      <c r="F11" s="71">
        <v>0</v>
      </c>
      <c r="G11" s="46">
        <f t="shared" si="0"/>
        <v>6</v>
      </c>
      <c r="H11" s="79">
        <v>0</v>
      </c>
      <c r="I11" s="77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19</v>
      </c>
      <c r="F14" s="71">
        <v>0</v>
      </c>
      <c r="G14" s="46">
        <f t="shared" si="0"/>
        <v>19</v>
      </c>
      <c r="H14" s="79">
        <v>0</v>
      </c>
      <c r="I14" s="77">
        <v>0</v>
      </c>
      <c r="J14" s="46">
        <f t="shared" si="1"/>
        <v>19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19</v>
      </c>
      <c r="F15" s="71">
        <v>0</v>
      </c>
      <c r="G15" s="46">
        <f t="shared" si="0"/>
        <v>19</v>
      </c>
      <c r="H15" s="79">
        <v>0</v>
      </c>
      <c r="I15" s="77">
        <v>0</v>
      </c>
      <c r="J15" s="46">
        <f t="shared" si="1"/>
        <v>19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18</v>
      </c>
      <c r="F18" s="71">
        <v>0</v>
      </c>
      <c r="G18" s="46">
        <f t="shared" si="0"/>
        <v>18</v>
      </c>
      <c r="H18" s="79">
        <v>0</v>
      </c>
      <c r="I18" s="77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41</v>
      </c>
      <c r="F22" s="71">
        <v>0</v>
      </c>
      <c r="G22" s="46">
        <f t="shared" si="0"/>
        <v>41</v>
      </c>
      <c r="H22" s="79">
        <v>2</v>
      </c>
      <c r="I22" s="77">
        <v>0</v>
      </c>
      <c r="J22" s="46">
        <f t="shared" si="1"/>
        <v>39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35</v>
      </c>
      <c r="F24" s="71">
        <v>0</v>
      </c>
      <c r="G24" s="46">
        <f t="shared" si="0"/>
        <v>35</v>
      </c>
      <c r="H24" s="79">
        <v>2</v>
      </c>
      <c r="I24" s="77">
        <v>0</v>
      </c>
      <c r="J24" s="46">
        <f t="shared" si="1"/>
        <v>33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34</v>
      </c>
      <c r="F28" s="71">
        <v>0</v>
      </c>
      <c r="G28" s="46">
        <f t="shared" si="0"/>
        <v>34</v>
      </c>
      <c r="H28" s="79">
        <v>4</v>
      </c>
      <c r="I28" s="77">
        <v>0</v>
      </c>
      <c r="J28" s="46">
        <f t="shared" si="1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26</v>
      </c>
      <c r="F31" s="71">
        <v>0</v>
      </c>
      <c r="G31" s="46">
        <f t="shared" si="0"/>
        <v>26</v>
      </c>
      <c r="H31" s="79">
        <v>0</v>
      </c>
      <c r="I31" s="77">
        <v>0</v>
      </c>
      <c r="J31" s="46">
        <f t="shared" si="1"/>
        <v>25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1</v>
      </c>
      <c r="F32" s="71">
        <v>0</v>
      </c>
      <c r="G32" s="46">
        <f t="shared" si="0"/>
        <v>1</v>
      </c>
      <c r="H32" s="79">
        <v>0</v>
      </c>
      <c r="I32" s="77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2</v>
      </c>
      <c r="F34" s="71">
        <v>0</v>
      </c>
      <c r="G34" s="46">
        <f t="shared" si="0"/>
        <v>2</v>
      </c>
      <c r="H34" s="79">
        <v>2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4</v>
      </c>
      <c r="F35" s="71">
        <v>0</v>
      </c>
      <c r="G35" s="46">
        <f t="shared" si="0"/>
        <v>4</v>
      </c>
      <c r="H35" s="79">
        <v>4</v>
      </c>
      <c r="I35" s="77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8</v>
      </c>
      <c r="F39" s="71">
        <v>0</v>
      </c>
      <c r="G39" s="46">
        <f t="shared" si="0"/>
        <v>8</v>
      </c>
      <c r="H39" s="79">
        <v>0</v>
      </c>
      <c r="I39" s="77">
        <v>0</v>
      </c>
      <c r="J39" s="46">
        <f t="shared" si="1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8</v>
      </c>
      <c r="F40" s="71">
        <v>0</v>
      </c>
      <c r="G40" s="46">
        <f t="shared" si="0"/>
        <v>8</v>
      </c>
      <c r="H40" s="79">
        <v>0</v>
      </c>
      <c r="I40" s="77">
        <v>0</v>
      </c>
      <c r="J40" s="46">
        <f t="shared" si="1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6</v>
      </c>
      <c r="F41" s="71">
        <v>0</v>
      </c>
      <c r="G41" s="46">
        <f t="shared" si="0"/>
        <v>6</v>
      </c>
      <c r="H41" s="79">
        <v>0</v>
      </c>
      <c r="I41" s="77">
        <v>0</v>
      </c>
      <c r="J41" s="46">
        <f t="shared" si="1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6</v>
      </c>
      <c r="F46" s="71">
        <v>0</v>
      </c>
      <c r="G46" s="46">
        <f t="shared" si="0"/>
        <v>6</v>
      </c>
      <c r="H46" s="79">
        <v>0</v>
      </c>
      <c r="I46" s="77">
        <v>0</v>
      </c>
      <c r="J46" s="46">
        <f t="shared" si="1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7</v>
      </c>
      <c r="F48" s="71">
        <v>0</v>
      </c>
      <c r="G48" s="46">
        <f t="shared" si="0"/>
        <v>7</v>
      </c>
      <c r="H48" s="79">
        <v>0</v>
      </c>
      <c r="I48" s="77">
        <v>0</v>
      </c>
      <c r="J48" s="46">
        <f t="shared" si="1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9</v>
      </c>
      <c r="F49" s="71">
        <v>0</v>
      </c>
      <c r="G49" s="46">
        <f t="shared" si="0"/>
        <v>9</v>
      </c>
      <c r="H49" s="79">
        <v>0</v>
      </c>
      <c r="I49" s="77">
        <v>0</v>
      </c>
      <c r="J49" s="46">
        <f t="shared" si="1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1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6</v>
      </c>
      <c r="F53" s="71">
        <v>0</v>
      </c>
      <c r="G53" s="46">
        <f t="shared" si="0"/>
        <v>6</v>
      </c>
      <c r="H53" s="79">
        <v>0</v>
      </c>
      <c r="I53" s="77">
        <v>0</v>
      </c>
      <c r="J53" s="46">
        <f t="shared" si="1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4</v>
      </c>
      <c r="F65" s="71">
        <v>0</v>
      </c>
      <c r="G65" s="46">
        <f t="shared" si="0"/>
        <v>4</v>
      </c>
      <c r="H65" s="79">
        <v>0</v>
      </c>
      <c r="I65" s="77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4</v>
      </c>
      <c r="F66" s="71">
        <v>0</v>
      </c>
      <c r="G66" s="46">
        <f t="shared" si="0"/>
        <v>4</v>
      </c>
      <c r="H66" s="79">
        <v>0</v>
      </c>
      <c r="I66" s="77">
        <v>0</v>
      </c>
      <c r="J66" s="46">
        <f t="shared" si="1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5</v>
      </c>
      <c r="F74" s="71">
        <v>0</v>
      </c>
      <c r="G74" s="46">
        <f t="shared" si="5"/>
        <v>5</v>
      </c>
      <c r="H74" s="79">
        <v>0</v>
      </c>
      <c r="I74" s="77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v>15</v>
      </c>
      <c r="F76" s="71">
        <v>0</v>
      </c>
      <c r="G76" s="46">
        <f t="shared" si="5"/>
        <v>15</v>
      </c>
      <c r="H76" s="79">
        <v>6</v>
      </c>
      <c r="I76" s="77">
        <v>0</v>
      </c>
      <c r="J76" s="46">
        <f t="shared" si="6"/>
        <v>8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8</v>
      </c>
      <c r="F78" s="71">
        <v>0</v>
      </c>
      <c r="G78" s="46">
        <f t="shared" si="5"/>
        <v>8</v>
      </c>
      <c r="H78" s="79">
        <v>0</v>
      </c>
      <c r="I78" s="77">
        <v>0</v>
      </c>
      <c r="J78" s="46">
        <f t="shared" si="6"/>
        <v>8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3</v>
      </c>
      <c r="F79" s="71">
        <v>0</v>
      </c>
      <c r="G79" s="46">
        <f t="shared" si="5"/>
        <v>3</v>
      </c>
      <c r="H79" s="79">
        <v>0</v>
      </c>
      <c r="I79" s="77">
        <v>0</v>
      </c>
      <c r="J79" s="46">
        <f t="shared" si="6"/>
        <v>2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/>
      <c r="P79" s="23">
        <f t="shared" si="3"/>
        <v>55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1</v>
      </c>
      <c r="F80" s="71">
        <v>0</v>
      </c>
      <c r="G80" s="46">
        <f t="shared" si="5"/>
        <v>1</v>
      </c>
      <c r="H80" s="79">
        <v>0</v>
      </c>
      <c r="I80" s="77">
        <v>0</v>
      </c>
      <c r="J80" s="46">
        <f t="shared" si="6"/>
        <v>1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1</v>
      </c>
      <c r="F90" s="71">
        <v>0</v>
      </c>
      <c r="G90" s="46">
        <f t="shared" si="5"/>
        <v>1</v>
      </c>
      <c r="H90" s="79">
        <v>0</v>
      </c>
      <c r="I90" s="77">
        <v>0</v>
      </c>
      <c r="J90" s="46">
        <f t="shared" si="6"/>
        <v>1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+'6'!J97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+'6'!J98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14</v>
      </c>
      <c r="F105" s="71">
        <v>0</v>
      </c>
      <c r="G105" s="46">
        <f t="shared" si="5"/>
        <v>14</v>
      </c>
      <c r="H105" s="79">
        <v>0</v>
      </c>
      <c r="I105" s="77">
        <v>0</v>
      </c>
      <c r="J105" s="46">
        <f t="shared" si="6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5</v>
      </c>
      <c r="F108" s="71">
        <v>0</v>
      </c>
      <c r="G108" s="46">
        <f t="shared" si="5"/>
        <v>5</v>
      </c>
      <c r="H108" s="79">
        <v>0</v>
      </c>
      <c r="I108" s="77">
        <v>0</v>
      </c>
      <c r="J108" s="46">
        <f t="shared" si="6"/>
        <v>5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7</v>
      </c>
      <c r="F124" s="71">
        <v>0</v>
      </c>
      <c r="G124" s="46">
        <f t="shared" si="5"/>
        <v>7</v>
      </c>
      <c r="H124" s="79">
        <v>0</v>
      </c>
      <c r="I124" s="77">
        <v>0</v>
      </c>
      <c r="J124" s="46">
        <f t="shared" si="6"/>
        <v>4</v>
      </c>
      <c r="K124" s="72">
        <v>3</v>
      </c>
      <c r="L124" s="22">
        <v>50</v>
      </c>
      <c r="M124" s="65">
        <f t="shared" si="7"/>
        <v>150</v>
      </c>
      <c r="N124" s="17" t="s">
        <v>16</v>
      </c>
      <c r="O124" s="18"/>
      <c r="P124" s="23">
        <f t="shared" si="8"/>
        <v>150</v>
      </c>
      <c r="Q124" s="91">
        <v>9.91</v>
      </c>
      <c r="R124" s="43">
        <f t="shared" si="9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3</v>
      </c>
      <c r="F125" s="71">
        <v>0</v>
      </c>
      <c r="G125" s="46">
        <f t="shared" si="5"/>
        <v>3</v>
      </c>
      <c r="H125" s="79">
        <v>0</v>
      </c>
      <c r="I125" s="77">
        <v>0</v>
      </c>
      <c r="J125" s="46">
        <f t="shared" si="6"/>
        <v>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11</v>
      </c>
      <c r="F126" s="71">
        <v>0</v>
      </c>
      <c r="G126" s="46">
        <f t="shared" si="5"/>
        <v>11</v>
      </c>
      <c r="H126" s="79">
        <v>0</v>
      </c>
      <c r="I126" s="77">
        <v>0</v>
      </c>
      <c r="J126" s="46">
        <f t="shared" si="6"/>
        <v>11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+'6'!J127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+'6'!J128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+'6'!J129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+'6'!J130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9</v>
      </c>
      <c r="F147" s="71">
        <v>0</v>
      </c>
      <c r="G147" s="46">
        <f t="shared" si="13"/>
        <v>9</v>
      </c>
      <c r="H147" s="79">
        <v>4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8</v>
      </c>
      <c r="F148" s="71">
        <v>0</v>
      </c>
      <c r="G148" s="46">
        <f t="shared" si="13"/>
        <v>8</v>
      </c>
      <c r="H148" s="79">
        <v>4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+'6'!J178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+'6'!J179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7</v>
      </c>
      <c r="F187" s="71">
        <v>0</v>
      </c>
      <c r="G187" s="46">
        <f t="shared" si="13"/>
        <v>7</v>
      </c>
      <c r="H187" s="79">
        <v>0</v>
      </c>
      <c r="I187" s="77">
        <v>0</v>
      </c>
      <c r="J187" s="46">
        <f t="shared" si="14"/>
        <v>7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2</v>
      </c>
      <c r="F197" s="71">
        <v>0</v>
      </c>
      <c r="G197" s="46">
        <f t="shared" si="13"/>
        <v>2</v>
      </c>
      <c r="H197" s="79">
        <v>0</v>
      </c>
      <c r="I197" s="77">
        <v>0</v>
      </c>
      <c r="J197" s="46">
        <f t="shared" si="14"/>
        <v>1</v>
      </c>
      <c r="K197" s="72">
        <v>1</v>
      </c>
      <c r="L197" s="20">
        <v>120</v>
      </c>
      <c r="M197" s="65">
        <f t="shared" si="15"/>
        <v>120</v>
      </c>
      <c r="N197" s="17" t="s">
        <v>16</v>
      </c>
      <c r="O197" s="18"/>
      <c r="P197" s="23">
        <f t="shared" si="16"/>
        <v>120</v>
      </c>
      <c r="Q197" s="91">
        <v>83</v>
      </c>
      <c r="R197" s="43">
        <f t="shared" si="17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+'6'!J203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+'6'!J207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10</v>
      </c>
      <c r="G214" s="46">
        <f t="shared" si="18"/>
        <v>10</v>
      </c>
      <c r="H214" s="79">
        <v>0</v>
      </c>
      <c r="I214" s="77">
        <v>0</v>
      </c>
      <c r="J214" s="46">
        <f t="shared" si="19"/>
        <v>0</v>
      </c>
      <c r="K214" s="72">
        <v>10</v>
      </c>
      <c r="L214" s="20">
        <v>35</v>
      </c>
      <c r="M214" s="65">
        <f t="shared" si="15"/>
        <v>350</v>
      </c>
      <c r="N214" s="17" t="s">
        <v>16</v>
      </c>
      <c r="O214" s="18"/>
      <c r="P214" s="23">
        <f t="shared" si="16"/>
        <v>350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+'6'!J230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+'6'!J231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+'6'!J232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+'6'!J233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+'6'!J234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+'6'!J235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+'6'!J236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+'6'!J237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+'6'!J238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+'6'!J239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497.15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1625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220</v>
      </c>
      <c r="O244" s="2">
        <v>198</v>
      </c>
      <c r="P244" s="2">
        <v>22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1405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1405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17</v>
      </c>
      <c r="F5" s="71">
        <v>0</v>
      </c>
      <c r="G5" s="46">
        <f>E5+F5</f>
        <v>17</v>
      </c>
      <c r="H5" s="79">
        <v>0</v>
      </c>
      <c r="I5" s="77">
        <v>0</v>
      </c>
      <c r="J5" s="46">
        <f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50</v>
      </c>
      <c r="F6" s="71">
        <v>10</v>
      </c>
      <c r="G6" s="46">
        <f t="shared" ref="G6:G69" si="0">E6+F6</f>
        <v>60</v>
      </c>
      <c r="H6" s="79">
        <v>0</v>
      </c>
      <c r="I6" s="77">
        <v>0</v>
      </c>
      <c r="J6" s="46">
        <f t="shared" ref="J6:J69" si="1">+G6-H6-K6-I6</f>
        <v>58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6</v>
      </c>
      <c r="F11" s="71">
        <v>5</v>
      </c>
      <c r="G11" s="46">
        <f t="shared" si="0"/>
        <v>11</v>
      </c>
      <c r="H11" s="79">
        <v>0</v>
      </c>
      <c r="I11" s="77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19</v>
      </c>
      <c r="F14" s="71">
        <v>5</v>
      </c>
      <c r="G14" s="46">
        <f t="shared" si="0"/>
        <v>24</v>
      </c>
      <c r="H14" s="79">
        <v>0</v>
      </c>
      <c r="I14" s="77">
        <v>0</v>
      </c>
      <c r="J14" s="46">
        <f t="shared" si="1"/>
        <v>23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25</v>
      </c>
      <c r="P14" s="23">
        <f t="shared" si="3"/>
        <v>25</v>
      </c>
      <c r="Q14" s="91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19</v>
      </c>
      <c r="F15" s="71">
        <v>5</v>
      </c>
      <c r="G15" s="46">
        <f t="shared" si="0"/>
        <v>24</v>
      </c>
      <c r="H15" s="79">
        <v>0</v>
      </c>
      <c r="I15" s="77">
        <v>0</v>
      </c>
      <c r="J15" s="46">
        <f t="shared" si="1"/>
        <v>23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23">
        <f t="shared" si="3"/>
        <v>25</v>
      </c>
      <c r="Q15" s="91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18</v>
      </c>
      <c r="F18" s="71">
        <v>5</v>
      </c>
      <c r="G18" s="46">
        <f t="shared" si="0"/>
        <v>23</v>
      </c>
      <c r="H18" s="79">
        <v>0</v>
      </c>
      <c r="I18" s="77">
        <v>0</v>
      </c>
      <c r="J18" s="46">
        <f t="shared" si="1"/>
        <v>23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39</v>
      </c>
      <c r="F22" s="71">
        <v>0</v>
      </c>
      <c r="G22" s="46">
        <f t="shared" si="0"/>
        <v>39</v>
      </c>
      <c r="H22" s="79">
        <v>0</v>
      </c>
      <c r="I22" s="77">
        <v>0</v>
      </c>
      <c r="J22" s="46">
        <f t="shared" si="1"/>
        <v>36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23">
        <f t="shared" si="3"/>
        <v>250</v>
      </c>
      <c r="Q22" s="91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33</v>
      </c>
      <c r="F24" s="71">
        <v>5</v>
      </c>
      <c r="G24" s="46">
        <f t="shared" si="0"/>
        <v>38</v>
      </c>
      <c r="H24" s="79">
        <v>0</v>
      </c>
      <c r="I24" s="77">
        <v>0</v>
      </c>
      <c r="J24" s="46">
        <f t="shared" si="1"/>
        <v>37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23">
        <f t="shared" si="3"/>
        <v>50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30</v>
      </c>
      <c r="F28" s="71">
        <v>5</v>
      </c>
      <c r="G28" s="46">
        <f t="shared" si="0"/>
        <v>35</v>
      </c>
      <c r="H28" s="79">
        <v>0</v>
      </c>
      <c r="I28" s="77">
        <v>0</v>
      </c>
      <c r="J28" s="46">
        <f t="shared" si="1"/>
        <v>34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23">
        <f t="shared" si="3"/>
        <v>50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25</v>
      </c>
      <c r="F31" s="71">
        <v>5</v>
      </c>
      <c r="G31" s="46">
        <f t="shared" si="0"/>
        <v>30</v>
      </c>
      <c r="H31" s="79">
        <v>0</v>
      </c>
      <c r="I31" s="77">
        <v>0</v>
      </c>
      <c r="J31" s="46">
        <f t="shared" si="1"/>
        <v>27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1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1</v>
      </c>
      <c r="F32" s="71">
        <v>2</v>
      </c>
      <c r="G32" s="46">
        <f t="shared" si="0"/>
        <v>3</v>
      </c>
      <c r="H32" s="79">
        <v>0</v>
      </c>
      <c r="I32" s="77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2</v>
      </c>
      <c r="G35" s="46">
        <f t="shared" si="0"/>
        <v>2</v>
      </c>
      <c r="H35" s="79">
        <v>0</v>
      </c>
      <c r="I35" s="77">
        <v>0</v>
      </c>
      <c r="J35" s="46">
        <f t="shared" si="1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8</v>
      </c>
      <c r="F39" s="71">
        <v>5</v>
      </c>
      <c r="G39" s="46">
        <f t="shared" si="0"/>
        <v>13</v>
      </c>
      <c r="H39" s="79">
        <v>0</v>
      </c>
      <c r="I39" s="77">
        <v>0</v>
      </c>
      <c r="J39" s="46">
        <f t="shared" si="1"/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8</v>
      </c>
      <c r="F40" s="71">
        <v>5</v>
      </c>
      <c r="G40" s="46">
        <f t="shared" si="0"/>
        <v>13</v>
      </c>
      <c r="H40" s="79">
        <v>0</v>
      </c>
      <c r="I40" s="77">
        <v>0</v>
      </c>
      <c r="J40" s="46">
        <f t="shared" si="1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6</v>
      </c>
      <c r="F41" s="71">
        <v>5</v>
      </c>
      <c r="G41" s="46">
        <f t="shared" si="0"/>
        <v>11</v>
      </c>
      <c r="H41" s="79">
        <v>0</v>
      </c>
      <c r="I41" s="77">
        <v>0</v>
      </c>
      <c r="J41" s="46">
        <f t="shared" si="1"/>
        <v>10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5</v>
      </c>
      <c r="F46" s="71">
        <v>0</v>
      </c>
      <c r="G46" s="46">
        <f t="shared" si="0"/>
        <v>5</v>
      </c>
      <c r="H46" s="79">
        <v>0</v>
      </c>
      <c r="I46" s="77">
        <v>0</v>
      </c>
      <c r="J46" s="46">
        <f t="shared" si="1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6</v>
      </c>
      <c r="F48" s="71">
        <v>0</v>
      </c>
      <c r="G48" s="46">
        <f t="shared" si="0"/>
        <v>6</v>
      </c>
      <c r="H48" s="79">
        <v>0</v>
      </c>
      <c r="I48" s="77">
        <v>0</v>
      </c>
      <c r="J48" s="46">
        <f t="shared" si="1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4</v>
      </c>
      <c r="F65" s="71">
        <v>0</v>
      </c>
      <c r="G65" s="46">
        <f t="shared" si="0"/>
        <v>4</v>
      </c>
      <c r="H65" s="79">
        <v>0</v>
      </c>
      <c r="I65" s="77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4</v>
      </c>
      <c r="F74" s="71">
        <v>5</v>
      </c>
      <c r="G74" s="46">
        <f t="shared" si="5"/>
        <v>9</v>
      </c>
      <c r="H74" s="79">
        <v>0</v>
      </c>
      <c r="I74" s="77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8</v>
      </c>
      <c r="F76" s="71">
        <v>5</v>
      </c>
      <c r="G76" s="46">
        <f t="shared" si="5"/>
        <v>13</v>
      </c>
      <c r="H76" s="79">
        <v>0</v>
      </c>
      <c r="I76" s="77">
        <v>0</v>
      </c>
      <c r="J76" s="46">
        <f t="shared" si="6"/>
        <v>11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/>
      <c r="P76" s="23">
        <f t="shared" si="3"/>
        <v>100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8</v>
      </c>
      <c r="F78" s="71">
        <v>0</v>
      </c>
      <c r="G78" s="46">
        <f t="shared" si="5"/>
        <v>8</v>
      </c>
      <c r="H78" s="79">
        <v>0</v>
      </c>
      <c r="I78" s="77">
        <v>0</v>
      </c>
      <c r="J78" s="46">
        <f t="shared" si="6"/>
        <v>8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1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/>
      <c r="P79" s="23">
        <f t="shared" si="3"/>
        <v>55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1</v>
      </c>
      <c r="F80" s="71">
        <v>3</v>
      </c>
      <c r="G80" s="46">
        <f t="shared" si="5"/>
        <v>4</v>
      </c>
      <c r="H80" s="79">
        <v>0</v>
      </c>
      <c r="I80" s="77">
        <v>0</v>
      </c>
      <c r="J80" s="46">
        <f t="shared" si="6"/>
        <v>4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1</v>
      </c>
      <c r="F90" s="71">
        <v>10</v>
      </c>
      <c r="G90" s="46">
        <f t="shared" si="5"/>
        <v>11</v>
      </c>
      <c r="H90" s="79">
        <v>0</v>
      </c>
      <c r="I90" s="77">
        <v>0</v>
      </c>
      <c r="J90" s="46">
        <f t="shared" si="6"/>
        <v>8</v>
      </c>
      <c r="K90" s="72">
        <v>3</v>
      </c>
      <c r="L90" s="21">
        <v>35</v>
      </c>
      <c r="M90" s="65">
        <f t="shared" si="7"/>
        <v>105</v>
      </c>
      <c r="N90" s="17" t="s">
        <v>16</v>
      </c>
      <c r="O90" s="18"/>
      <c r="P90" s="23">
        <f t="shared" si="8"/>
        <v>105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+'7'!J97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+'7'!J98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11</v>
      </c>
      <c r="G103" s="46">
        <f t="shared" si="5"/>
        <v>11</v>
      </c>
      <c r="H103" s="79">
        <v>0</v>
      </c>
      <c r="I103" s="77">
        <v>0</v>
      </c>
      <c r="J103" s="46">
        <f t="shared" si="6"/>
        <v>8</v>
      </c>
      <c r="K103" s="72">
        <v>3</v>
      </c>
      <c r="L103" s="22">
        <v>120</v>
      </c>
      <c r="M103" s="65">
        <f t="shared" si="7"/>
        <v>360</v>
      </c>
      <c r="N103" s="17" t="s">
        <v>16</v>
      </c>
      <c r="O103" s="18"/>
      <c r="P103" s="23">
        <f t="shared" si="8"/>
        <v>360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3</v>
      </c>
      <c r="G104" s="46">
        <f t="shared" si="5"/>
        <v>3</v>
      </c>
      <c r="H104" s="79">
        <v>0</v>
      </c>
      <c r="I104" s="77">
        <v>0</v>
      </c>
      <c r="J104" s="46">
        <f t="shared" si="6"/>
        <v>1</v>
      </c>
      <c r="K104" s="72">
        <v>2</v>
      </c>
      <c r="L104" s="20">
        <v>250</v>
      </c>
      <c r="M104" s="65">
        <f t="shared" si="7"/>
        <v>500</v>
      </c>
      <c r="N104" s="17" t="s">
        <v>16</v>
      </c>
      <c r="O104" s="18"/>
      <c r="P104" s="23">
        <f t="shared" si="8"/>
        <v>500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14</v>
      </c>
      <c r="F105" s="71">
        <v>0</v>
      </c>
      <c r="G105" s="46">
        <f t="shared" si="5"/>
        <v>14</v>
      </c>
      <c r="H105" s="79">
        <v>0</v>
      </c>
      <c r="I105" s="77">
        <v>0</v>
      </c>
      <c r="J105" s="46">
        <f t="shared" si="6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5</v>
      </c>
      <c r="F108" s="71">
        <v>0</v>
      </c>
      <c r="G108" s="46">
        <f t="shared" si="5"/>
        <v>5</v>
      </c>
      <c r="H108" s="79">
        <v>0</v>
      </c>
      <c r="I108" s="77">
        <v>0</v>
      </c>
      <c r="J108" s="46">
        <f t="shared" si="6"/>
        <v>4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23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4</v>
      </c>
      <c r="F124" s="71">
        <v>5</v>
      </c>
      <c r="G124" s="46">
        <f t="shared" si="5"/>
        <v>9</v>
      </c>
      <c r="H124" s="79">
        <v>0</v>
      </c>
      <c r="I124" s="77">
        <v>0</v>
      </c>
      <c r="J124" s="46">
        <f t="shared" si="6"/>
        <v>9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v>8</v>
      </c>
      <c r="F125" s="71">
        <v>5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11</v>
      </c>
      <c r="F126" s="71">
        <v>0</v>
      </c>
      <c r="G126" s="46">
        <f t="shared" si="5"/>
        <v>11</v>
      </c>
      <c r="H126" s="79">
        <v>0</v>
      </c>
      <c r="I126" s="77">
        <v>0</v>
      </c>
      <c r="J126" s="46">
        <f t="shared" si="6"/>
        <v>11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+'7'!J127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+'7'!J128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+'7'!J129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+'7'!J130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5</v>
      </c>
      <c r="F147" s="71">
        <v>5</v>
      </c>
      <c r="G147" s="46">
        <f t="shared" si="13"/>
        <v>10</v>
      </c>
      <c r="H147" s="79">
        <v>0</v>
      </c>
      <c r="I147" s="77">
        <v>0</v>
      </c>
      <c r="J147" s="46">
        <f t="shared" si="14"/>
        <v>9</v>
      </c>
      <c r="K147" s="72">
        <v>1</v>
      </c>
      <c r="L147" s="20">
        <v>25</v>
      </c>
      <c r="M147" s="65">
        <f>+L147*K147</f>
        <v>25</v>
      </c>
      <c r="N147" s="17" t="s">
        <v>16</v>
      </c>
      <c r="O147" s="18"/>
      <c r="P147" s="23">
        <f>SUM(M147-O147)</f>
        <v>25</v>
      </c>
      <c r="Q147" s="91">
        <v>16.16</v>
      </c>
      <c r="R147" s="43">
        <f>+K147*Q147</f>
        <v>16.16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4</v>
      </c>
      <c r="F148" s="71">
        <v>5</v>
      </c>
      <c r="G148" s="46">
        <f t="shared" si="13"/>
        <v>9</v>
      </c>
      <c r="H148" s="79">
        <v>0</v>
      </c>
      <c r="I148" s="77">
        <v>0</v>
      </c>
      <c r="J148" s="46">
        <f t="shared" si="14"/>
        <v>8</v>
      </c>
      <c r="K148" s="72">
        <v>1</v>
      </c>
      <c r="L148" s="20">
        <v>25</v>
      </c>
      <c r="M148" s="65">
        <f t="shared" si="7"/>
        <v>25</v>
      </c>
      <c r="N148" s="17" t="s">
        <v>16</v>
      </c>
      <c r="O148" s="18"/>
      <c r="P148" s="23">
        <f t="shared" si="8"/>
        <v>25</v>
      </c>
      <c r="Q148" s="91">
        <v>18.63</v>
      </c>
      <c r="R148" s="43">
        <f t="shared" si="9"/>
        <v>18.63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+'7'!J178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+'7'!J179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7</v>
      </c>
      <c r="F187" s="71">
        <v>0</v>
      </c>
      <c r="G187" s="46">
        <f t="shared" si="13"/>
        <v>7</v>
      </c>
      <c r="H187" s="79">
        <v>0</v>
      </c>
      <c r="I187" s="77">
        <v>0</v>
      </c>
      <c r="J187" s="46">
        <f t="shared" si="14"/>
        <v>7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1</v>
      </c>
      <c r="F197" s="71">
        <v>5</v>
      </c>
      <c r="G197" s="46">
        <f t="shared" si="13"/>
        <v>6</v>
      </c>
      <c r="H197" s="79">
        <v>0</v>
      </c>
      <c r="I197" s="77">
        <v>0</v>
      </c>
      <c r="J197" s="46">
        <f t="shared" si="14"/>
        <v>6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+'7'!J203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+'7'!J207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+'7'!J230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+'7'!J231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+'7'!J232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+'7'!J233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+'7'!J234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+'7'!J235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+'7'!J236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+'7'!J237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+'7'!J238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+'7'!J239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610.01999999999987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2630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205</v>
      </c>
      <c r="O244" s="2">
        <v>120</v>
      </c>
      <c r="P244" s="2">
        <v>50</v>
      </c>
      <c r="Q244" s="89">
        <v>35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200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2225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2225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26"/>
  <sheetViews>
    <sheetView zoomScale="85" zoomScaleNormal="85" workbookViewId="0">
      <pane xSplit="10" ySplit="4" topLeftCell="K224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15</v>
      </c>
      <c r="F5" s="71">
        <v>0</v>
      </c>
      <c r="G5" s="46">
        <f>E5+F5</f>
        <v>15</v>
      </c>
      <c r="H5" s="79">
        <v>0</v>
      </c>
      <c r="I5" s="77">
        <v>0</v>
      </c>
      <c r="J5" s="46">
        <f>+G5-H5-K5-I5</f>
        <v>13</v>
      </c>
      <c r="K5" s="104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58</v>
      </c>
      <c r="F6" s="71">
        <v>0</v>
      </c>
      <c r="G6" s="46">
        <f t="shared" ref="G6:G69" si="0">E6+F6</f>
        <v>58</v>
      </c>
      <c r="H6" s="79">
        <v>0</v>
      </c>
      <c r="I6" s="77">
        <v>0</v>
      </c>
      <c r="J6" s="46">
        <f t="shared" ref="J6:J69" si="1">+G6-H6-K6-I6</f>
        <v>56</v>
      </c>
      <c r="K6" s="104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11</v>
      </c>
      <c r="F11" s="71">
        <v>0</v>
      </c>
      <c r="G11" s="46">
        <f t="shared" si="0"/>
        <v>11</v>
      </c>
      <c r="H11" s="79">
        <v>0</v>
      </c>
      <c r="I11" s="77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23</v>
      </c>
      <c r="F14" s="71">
        <v>0</v>
      </c>
      <c r="G14" s="46">
        <f t="shared" si="0"/>
        <v>23</v>
      </c>
      <c r="H14" s="79">
        <v>0</v>
      </c>
      <c r="I14" s="77">
        <v>0</v>
      </c>
      <c r="J14" s="46">
        <f t="shared" si="1"/>
        <v>23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23</v>
      </c>
      <c r="F15" s="71">
        <v>0</v>
      </c>
      <c r="G15" s="46">
        <f t="shared" si="0"/>
        <v>23</v>
      </c>
      <c r="H15" s="79">
        <v>0</v>
      </c>
      <c r="I15" s="77">
        <v>0</v>
      </c>
      <c r="J15" s="46">
        <f t="shared" si="1"/>
        <v>23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23</v>
      </c>
      <c r="F18" s="71">
        <v>0</v>
      </c>
      <c r="G18" s="46">
        <f t="shared" si="0"/>
        <v>23</v>
      </c>
      <c r="H18" s="79">
        <v>0</v>
      </c>
      <c r="I18" s="77">
        <v>0</v>
      </c>
      <c r="J18" s="46">
        <f t="shared" si="1"/>
        <v>22</v>
      </c>
      <c r="K18" s="104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37</v>
      </c>
      <c r="F22" s="71">
        <v>0</v>
      </c>
      <c r="G22" s="46">
        <f t="shared" si="0"/>
        <v>37</v>
      </c>
      <c r="H22" s="79">
        <v>0</v>
      </c>
      <c r="I22" s="77">
        <v>0</v>
      </c>
      <c r="J22" s="46">
        <f t="shared" si="1"/>
        <v>33</v>
      </c>
      <c r="K22" s="104">
        <v>4</v>
      </c>
      <c r="L22" s="20">
        <v>100</v>
      </c>
      <c r="M22" s="65">
        <f t="shared" si="2"/>
        <v>400</v>
      </c>
      <c r="N22" s="17" t="s">
        <v>16</v>
      </c>
      <c r="O22" s="18"/>
      <c r="P22" s="23">
        <f t="shared" si="3"/>
        <v>400</v>
      </c>
      <c r="Q22" s="91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37</v>
      </c>
      <c r="F24" s="71">
        <v>0</v>
      </c>
      <c r="G24" s="46">
        <f t="shared" si="0"/>
        <v>37</v>
      </c>
      <c r="H24" s="79">
        <v>0</v>
      </c>
      <c r="I24" s="77">
        <v>0</v>
      </c>
      <c r="J24" s="46">
        <f t="shared" si="1"/>
        <v>37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34</v>
      </c>
      <c r="F28" s="71">
        <v>0</v>
      </c>
      <c r="G28" s="46">
        <f t="shared" si="0"/>
        <v>34</v>
      </c>
      <c r="H28" s="79">
        <v>0</v>
      </c>
      <c r="I28" s="77">
        <v>0</v>
      </c>
      <c r="J28" s="46">
        <f t="shared" si="1"/>
        <v>34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27</v>
      </c>
      <c r="F31" s="71">
        <v>0</v>
      </c>
      <c r="G31" s="46">
        <f t="shared" si="0"/>
        <v>27</v>
      </c>
      <c r="H31" s="79">
        <v>0</v>
      </c>
      <c r="I31" s="77">
        <v>0</v>
      </c>
      <c r="J31" s="46">
        <f t="shared" si="1"/>
        <v>25</v>
      </c>
      <c r="K31" s="104">
        <v>2</v>
      </c>
      <c r="L31" s="15">
        <v>100</v>
      </c>
      <c r="M31" s="65">
        <f t="shared" si="2"/>
        <v>200</v>
      </c>
      <c r="N31" s="17" t="s">
        <v>16</v>
      </c>
      <c r="O31" s="18"/>
      <c r="P31" s="23">
        <f t="shared" si="3"/>
        <v>200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3</v>
      </c>
      <c r="F32" s="71">
        <v>0</v>
      </c>
      <c r="G32" s="46">
        <f t="shared" si="0"/>
        <v>3</v>
      </c>
      <c r="H32" s="79">
        <v>1</v>
      </c>
      <c r="I32" s="77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2</v>
      </c>
      <c r="F35" s="71">
        <v>0</v>
      </c>
      <c r="G35" s="46">
        <f t="shared" si="0"/>
        <v>2</v>
      </c>
      <c r="H35" s="79">
        <v>0</v>
      </c>
      <c r="I35" s="77">
        <v>0</v>
      </c>
      <c r="J35" s="46">
        <f t="shared" si="1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12</v>
      </c>
      <c r="F39" s="71">
        <v>0</v>
      </c>
      <c r="G39" s="46">
        <f t="shared" si="0"/>
        <v>12</v>
      </c>
      <c r="H39" s="79">
        <v>0</v>
      </c>
      <c r="I39" s="77">
        <v>0</v>
      </c>
      <c r="J39" s="46">
        <f t="shared" si="1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12</v>
      </c>
      <c r="F40" s="71">
        <v>0</v>
      </c>
      <c r="G40" s="46">
        <f t="shared" si="0"/>
        <v>12</v>
      </c>
      <c r="H40" s="79">
        <v>0</v>
      </c>
      <c r="I40" s="77">
        <v>0</v>
      </c>
      <c r="J40" s="46">
        <f t="shared" si="1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10</v>
      </c>
      <c r="F41" s="71">
        <v>0</v>
      </c>
      <c r="G41" s="46">
        <f t="shared" si="0"/>
        <v>10</v>
      </c>
      <c r="H41" s="79">
        <v>0</v>
      </c>
      <c r="I41" s="77">
        <v>0</v>
      </c>
      <c r="J41" s="46">
        <f t="shared" si="1"/>
        <v>9</v>
      </c>
      <c r="K41" s="104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6</v>
      </c>
      <c r="F48" s="71">
        <v>0</v>
      </c>
      <c r="G48" s="46">
        <f t="shared" si="0"/>
        <v>6</v>
      </c>
      <c r="H48" s="79">
        <v>0</v>
      </c>
      <c r="I48" s="77">
        <v>0</v>
      </c>
      <c r="J48" s="46">
        <f t="shared" si="1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3</v>
      </c>
      <c r="K53" s="104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4</v>
      </c>
      <c r="F65" s="71">
        <v>0</v>
      </c>
      <c r="G65" s="46">
        <f t="shared" si="0"/>
        <v>4</v>
      </c>
      <c r="H65" s="79">
        <v>0</v>
      </c>
      <c r="I65" s="77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1</v>
      </c>
      <c r="K66" s="104">
        <v>2</v>
      </c>
      <c r="L66" s="15">
        <v>50</v>
      </c>
      <c r="M66" s="65">
        <f t="shared" si="2"/>
        <v>100</v>
      </c>
      <c r="N66" s="17" t="s">
        <v>16</v>
      </c>
      <c r="O66" s="18"/>
      <c r="P66" s="23">
        <f t="shared" si="3"/>
        <v>100</v>
      </c>
      <c r="Q66" s="91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9</v>
      </c>
      <c r="F74" s="71">
        <v>0</v>
      </c>
      <c r="G74" s="46">
        <f t="shared" si="5"/>
        <v>9</v>
      </c>
      <c r="H74" s="79">
        <v>0</v>
      </c>
      <c r="I74" s="77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11</v>
      </c>
      <c r="F76" s="71">
        <v>0</v>
      </c>
      <c r="G76" s="46">
        <f t="shared" si="5"/>
        <v>11</v>
      </c>
      <c r="H76" s="79">
        <v>0</v>
      </c>
      <c r="I76" s="77">
        <v>0</v>
      </c>
      <c r="J76" s="46">
        <f t="shared" si="6"/>
        <v>10</v>
      </c>
      <c r="K76" s="104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8</v>
      </c>
      <c r="F78" s="71">
        <v>0</v>
      </c>
      <c r="G78" s="46">
        <f t="shared" si="5"/>
        <v>8</v>
      </c>
      <c r="H78" s="79">
        <v>8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1</v>
      </c>
      <c r="F79" s="71">
        <v>0</v>
      </c>
      <c r="G79" s="46">
        <f t="shared" si="5"/>
        <v>1</v>
      </c>
      <c r="H79" s="79">
        <v>0</v>
      </c>
      <c r="I79" s="77">
        <v>0</v>
      </c>
      <c r="J79" s="46">
        <f t="shared" si="6"/>
        <v>1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4</v>
      </c>
      <c r="F80" s="71">
        <v>0</v>
      </c>
      <c r="G80" s="46">
        <f t="shared" si="5"/>
        <v>4</v>
      </c>
      <c r="H80" s="79">
        <v>0</v>
      </c>
      <c r="I80" s="77">
        <v>0</v>
      </c>
      <c r="J80" s="46">
        <f t="shared" si="6"/>
        <v>3</v>
      </c>
      <c r="K80" s="104">
        <v>1</v>
      </c>
      <c r="L80" s="20">
        <v>55</v>
      </c>
      <c r="M80" s="65">
        <f t="shared" ref="M80:M165" si="7">+L80*K80</f>
        <v>55</v>
      </c>
      <c r="N80" s="17" t="s">
        <v>16</v>
      </c>
      <c r="O80" s="18"/>
      <c r="P80" s="23">
        <f t="shared" ref="P80:P165" si="8">SUM(M80-O80)</f>
        <v>55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8</v>
      </c>
      <c r="F90" s="71">
        <v>0</v>
      </c>
      <c r="G90" s="46">
        <f t="shared" si="5"/>
        <v>8</v>
      </c>
      <c r="H90" s="79">
        <v>0</v>
      </c>
      <c r="I90" s="77">
        <v>0</v>
      </c>
      <c r="J90" s="46">
        <f t="shared" si="6"/>
        <v>6</v>
      </c>
      <c r="K90" s="104">
        <v>2</v>
      </c>
      <c r="L90" s="21">
        <v>35</v>
      </c>
      <c r="M90" s="65">
        <f t="shared" si="7"/>
        <v>70</v>
      </c>
      <c r="N90" s="17" t="s">
        <v>16</v>
      </c>
      <c r="O90" s="18"/>
      <c r="P90" s="23">
        <f t="shared" si="8"/>
        <v>70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+'8'!J97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+'8'!J98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1</v>
      </c>
      <c r="G101" s="46">
        <f t="shared" si="5"/>
        <v>1</v>
      </c>
      <c r="H101" s="79">
        <v>0</v>
      </c>
      <c r="I101" s="77">
        <v>0</v>
      </c>
      <c r="J101" s="46">
        <f t="shared" si="6"/>
        <v>0</v>
      </c>
      <c r="K101" s="104">
        <v>1</v>
      </c>
      <c r="L101" s="20">
        <v>100</v>
      </c>
      <c r="M101" s="65">
        <f>+L101*K101</f>
        <v>100</v>
      </c>
      <c r="N101" s="17" t="s">
        <v>16</v>
      </c>
      <c r="O101" s="18"/>
      <c r="P101" s="23">
        <f>SUM(M101-O101)</f>
        <v>100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8</v>
      </c>
      <c r="F103" s="71">
        <v>0</v>
      </c>
      <c r="G103" s="46">
        <f t="shared" si="5"/>
        <v>8</v>
      </c>
      <c r="H103" s="79">
        <v>0</v>
      </c>
      <c r="I103" s="77">
        <v>0</v>
      </c>
      <c r="J103" s="46">
        <f t="shared" si="6"/>
        <v>8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1</v>
      </c>
      <c r="F104" s="71">
        <v>2</v>
      </c>
      <c r="G104" s="46">
        <f t="shared" si="5"/>
        <v>3</v>
      </c>
      <c r="H104" s="79">
        <v>0</v>
      </c>
      <c r="I104" s="77">
        <v>0</v>
      </c>
      <c r="J104" s="46">
        <f t="shared" si="6"/>
        <v>1</v>
      </c>
      <c r="K104" s="104">
        <v>2</v>
      </c>
      <c r="L104" s="20">
        <v>250</v>
      </c>
      <c r="M104" s="65">
        <f t="shared" si="7"/>
        <v>500</v>
      </c>
      <c r="N104" s="17" t="s">
        <v>16</v>
      </c>
      <c r="O104" s="18"/>
      <c r="P104" s="23">
        <f t="shared" si="8"/>
        <v>500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14</v>
      </c>
      <c r="F105" s="71">
        <v>0</v>
      </c>
      <c r="G105" s="46">
        <f t="shared" si="5"/>
        <v>14</v>
      </c>
      <c r="H105" s="79">
        <v>2</v>
      </c>
      <c r="I105" s="77">
        <v>0</v>
      </c>
      <c r="J105" s="46">
        <f t="shared" si="6"/>
        <v>11</v>
      </c>
      <c r="K105" s="104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4</v>
      </c>
      <c r="F108" s="71">
        <v>0</v>
      </c>
      <c r="G108" s="46">
        <f t="shared" si="5"/>
        <v>4</v>
      </c>
      <c r="H108" s="79">
        <v>0</v>
      </c>
      <c r="I108" s="77">
        <v>0</v>
      </c>
      <c r="J108" s="46">
        <f t="shared" si="6"/>
        <v>4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9</v>
      </c>
      <c r="F124" s="71">
        <v>0</v>
      </c>
      <c r="G124" s="46">
        <f t="shared" si="5"/>
        <v>9</v>
      </c>
      <c r="H124" s="79">
        <v>0</v>
      </c>
      <c r="I124" s="77">
        <v>0</v>
      </c>
      <c r="J124" s="46">
        <f t="shared" si="6"/>
        <v>9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11</v>
      </c>
      <c r="F126" s="71">
        <v>0</v>
      </c>
      <c r="G126" s="46">
        <f t="shared" si="5"/>
        <v>11</v>
      </c>
      <c r="H126" s="79">
        <v>2</v>
      </c>
      <c r="I126" s="77">
        <v>0</v>
      </c>
      <c r="J126" s="46">
        <f t="shared" si="6"/>
        <v>5</v>
      </c>
      <c r="K126" s="104">
        <v>4</v>
      </c>
      <c r="L126" s="20">
        <v>50</v>
      </c>
      <c r="M126" s="65">
        <f t="shared" si="7"/>
        <v>200</v>
      </c>
      <c r="N126" s="17" t="s">
        <v>16</v>
      </c>
      <c r="O126" s="18"/>
      <c r="P126" s="23">
        <f t="shared" si="8"/>
        <v>200</v>
      </c>
      <c r="Q126" s="91">
        <v>21.75</v>
      </c>
      <c r="R126" s="43">
        <f t="shared" si="9"/>
        <v>87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+'8'!J127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+'8'!J128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+'8'!J129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+'8'!J130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9</v>
      </c>
      <c r="F147" s="71">
        <v>0</v>
      </c>
      <c r="G147" s="46">
        <f t="shared" si="13"/>
        <v>9</v>
      </c>
      <c r="H147" s="79">
        <v>5</v>
      </c>
      <c r="I147" s="77">
        <v>0</v>
      </c>
      <c r="J147" s="46">
        <f t="shared" si="14"/>
        <v>4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8</v>
      </c>
      <c r="F148" s="71">
        <v>0</v>
      </c>
      <c r="G148" s="46">
        <f t="shared" si="13"/>
        <v>8</v>
      </c>
      <c r="H148" s="79">
        <v>4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+'8'!J178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+'8'!J179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7</v>
      </c>
      <c r="F187" s="71">
        <v>0</v>
      </c>
      <c r="G187" s="46">
        <f t="shared" si="13"/>
        <v>7</v>
      </c>
      <c r="H187" s="79">
        <v>0</v>
      </c>
      <c r="I187" s="77">
        <v>0</v>
      </c>
      <c r="J187" s="46">
        <f t="shared" si="14"/>
        <v>6</v>
      </c>
      <c r="K187" s="104">
        <v>1</v>
      </c>
      <c r="L187" s="20">
        <v>150</v>
      </c>
      <c r="M187" s="65">
        <f t="shared" si="15"/>
        <v>150</v>
      </c>
      <c r="N187" s="17" t="s">
        <v>16</v>
      </c>
      <c r="O187" s="18"/>
      <c r="P187" s="23">
        <f t="shared" si="16"/>
        <v>150</v>
      </c>
      <c r="Q187" s="91">
        <v>64.38</v>
      </c>
      <c r="R187" s="43">
        <f t="shared" si="17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6</v>
      </c>
      <c r="F197" s="71">
        <v>0</v>
      </c>
      <c r="G197" s="46">
        <f t="shared" si="13"/>
        <v>6</v>
      </c>
      <c r="H197" s="79">
        <v>0</v>
      </c>
      <c r="I197" s="77">
        <v>0</v>
      </c>
      <c r="J197" s="46">
        <f t="shared" si="14"/>
        <v>6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+'8'!J203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+'8'!J207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+'8'!J230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+'8'!J231</f>
        <v>0</v>
      </c>
      <c r="F231" s="71">
        <v>10</v>
      </c>
      <c r="G231" s="46">
        <f t="shared" si="18"/>
        <v>10</v>
      </c>
      <c r="H231" s="79">
        <v>0</v>
      </c>
      <c r="I231" s="77">
        <v>0</v>
      </c>
      <c r="J231" s="46">
        <f t="shared" si="19"/>
        <v>10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+'8'!J232</f>
        <v>0</v>
      </c>
      <c r="F232" s="71">
        <v>10</v>
      </c>
      <c r="G232" s="46">
        <f t="shared" si="18"/>
        <v>10</v>
      </c>
      <c r="H232" s="79">
        <v>0</v>
      </c>
      <c r="I232" s="77">
        <v>0</v>
      </c>
      <c r="J232" s="46">
        <f t="shared" si="19"/>
        <v>10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+'8'!J233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+'8'!J234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+'8'!J235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+'8'!J236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+'8'!J237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+'8'!J238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+'8'!J239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602.64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2425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710</v>
      </c>
      <c r="O244" s="2">
        <v>35</v>
      </c>
      <c r="P244" s="2">
        <v>175</v>
      </c>
      <c r="Q244" s="89">
        <v>450</v>
      </c>
      <c r="R244" s="2">
        <v>50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1715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1735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20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20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26"/>
  <sheetViews>
    <sheetView zoomScale="85" zoomScaleNormal="85" workbookViewId="0">
      <pane xSplit="10" ySplit="4" topLeftCell="K239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13</v>
      </c>
      <c r="F5" s="71">
        <v>0</v>
      </c>
      <c r="G5" s="46">
        <f>E5+F5</f>
        <v>13</v>
      </c>
      <c r="H5" s="79">
        <v>0</v>
      </c>
      <c r="I5" s="77">
        <v>0</v>
      </c>
      <c r="J5" s="46">
        <f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56</v>
      </c>
      <c r="F6" s="71">
        <v>0</v>
      </c>
      <c r="G6" s="46">
        <f t="shared" ref="G6:G69" si="0">E6+F6</f>
        <v>56</v>
      </c>
      <c r="H6" s="79">
        <v>0</v>
      </c>
      <c r="I6" s="77">
        <v>0</v>
      </c>
      <c r="J6" s="46">
        <f t="shared" ref="J6:J69" si="1">+G6-H6-K6-I6</f>
        <v>55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23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11</v>
      </c>
      <c r="F11" s="71">
        <v>0</v>
      </c>
      <c r="G11" s="46">
        <f t="shared" si="0"/>
        <v>11</v>
      </c>
      <c r="H11" s="79">
        <v>0</v>
      </c>
      <c r="I11" s="77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23</v>
      </c>
      <c r="F14" s="71">
        <v>0</v>
      </c>
      <c r="G14" s="46">
        <f t="shared" si="0"/>
        <v>23</v>
      </c>
      <c r="H14" s="79">
        <v>0</v>
      </c>
      <c r="I14" s="77">
        <v>0</v>
      </c>
      <c r="J14" s="46">
        <f t="shared" si="1"/>
        <v>23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23</v>
      </c>
      <c r="F15" s="71">
        <v>0</v>
      </c>
      <c r="G15" s="46">
        <f t="shared" si="0"/>
        <v>23</v>
      </c>
      <c r="H15" s="79">
        <v>0</v>
      </c>
      <c r="I15" s="77">
        <v>0</v>
      </c>
      <c r="J15" s="46">
        <f t="shared" si="1"/>
        <v>23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22</v>
      </c>
      <c r="F18" s="71">
        <v>0</v>
      </c>
      <c r="G18" s="46">
        <f t="shared" si="0"/>
        <v>22</v>
      </c>
      <c r="H18" s="79">
        <v>0</v>
      </c>
      <c r="I18" s="77">
        <v>0</v>
      </c>
      <c r="J18" s="46">
        <f t="shared" si="1"/>
        <v>22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33</v>
      </c>
      <c r="F22" s="71">
        <v>0</v>
      </c>
      <c r="G22" s="46">
        <f t="shared" si="0"/>
        <v>33</v>
      </c>
      <c r="H22" s="79">
        <v>0</v>
      </c>
      <c r="I22" s="77">
        <v>0</v>
      </c>
      <c r="J22" s="46">
        <f t="shared" si="1"/>
        <v>32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23">
        <f t="shared" si="3"/>
        <v>50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37</v>
      </c>
      <c r="F24" s="71">
        <v>0</v>
      </c>
      <c r="G24" s="46">
        <f t="shared" si="0"/>
        <v>37</v>
      </c>
      <c r="H24" s="79">
        <v>0</v>
      </c>
      <c r="I24" s="77">
        <v>0</v>
      </c>
      <c r="J24" s="46">
        <f t="shared" si="1"/>
        <v>36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23">
        <f t="shared" si="3"/>
        <v>50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34</v>
      </c>
      <c r="F28" s="71">
        <v>0</v>
      </c>
      <c r="G28" s="46">
        <f t="shared" si="0"/>
        <v>34</v>
      </c>
      <c r="H28" s="79">
        <v>0</v>
      </c>
      <c r="I28" s="77">
        <v>0</v>
      </c>
      <c r="J28" s="46">
        <f t="shared" si="1"/>
        <v>32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23">
        <f t="shared" si="3"/>
        <v>100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25</v>
      </c>
      <c r="F31" s="71">
        <v>0</v>
      </c>
      <c r="G31" s="46">
        <f t="shared" si="0"/>
        <v>25</v>
      </c>
      <c r="H31" s="79">
        <v>0</v>
      </c>
      <c r="I31" s="77">
        <v>0</v>
      </c>
      <c r="J31" s="46">
        <f t="shared" si="1"/>
        <v>25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2</v>
      </c>
      <c r="F32" s="71">
        <v>0</v>
      </c>
      <c r="G32" s="46">
        <f t="shared" si="0"/>
        <v>2</v>
      </c>
      <c r="H32" s="79">
        <v>0</v>
      </c>
      <c r="I32" s="77">
        <v>0</v>
      </c>
      <c r="J32" s="46">
        <f t="shared" si="1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2</v>
      </c>
      <c r="F35" s="71">
        <v>0</v>
      </c>
      <c r="G35" s="46">
        <f t="shared" si="0"/>
        <v>2</v>
      </c>
      <c r="H35" s="79">
        <v>0</v>
      </c>
      <c r="I35" s="77">
        <v>0</v>
      </c>
      <c r="J35" s="46">
        <f t="shared" si="1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12</v>
      </c>
      <c r="F39" s="71">
        <v>0</v>
      </c>
      <c r="G39" s="46">
        <f t="shared" si="0"/>
        <v>12</v>
      </c>
      <c r="H39" s="79">
        <v>0</v>
      </c>
      <c r="I39" s="77">
        <v>0</v>
      </c>
      <c r="J39" s="46">
        <f t="shared" si="1"/>
        <v>10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12</v>
      </c>
      <c r="F40" s="71">
        <v>0</v>
      </c>
      <c r="G40" s="46">
        <f t="shared" si="0"/>
        <v>12</v>
      </c>
      <c r="H40" s="79">
        <v>0</v>
      </c>
      <c r="I40" s="77">
        <v>0</v>
      </c>
      <c r="J40" s="46">
        <f t="shared" si="1"/>
        <v>10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23">
        <f t="shared" si="3"/>
        <v>100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9</v>
      </c>
      <c r="F41" s="71">
        <v>0</v>
      </c>
      <c r="G41" s="46">
        <f t="shared" si="0"/>
        <v>9</v>
      </c>
      <c r="H41" s="79">
        <v>0</v>
      </c>
      <c r="I41" s="77">
        <v>0</v>
      </c>
      <c r="J41" s="46">
        <f t="shared" si="1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6</v>
      </c>
      <c r="F48" s="71">
        <v>0</v>
      </c>
      <c r="G48" s="46">
        <f t="shared" si="0"/>
        <v>6</v>
      </c>
      <c r="H48" s="79">
        <v>0</v>
      </c>
      <c r="I48" s="77">
        <v>0</v>
      </c>
      <c r="J48" s="46">
        <f t="shared" si="1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3</v>
      </c>
      <c r="F53" s="71">
        <v>0</v>
      </c>
      <c r="G53" s="46">
        <f t="shared" si="0"/>
        <v>3</v>
      </c>
      <c r="H53" s="79">
        <v>0</v>
      </c>
      <c r="I53" s="77">
        <v>0</v>
      </c>
      <c r="J53" s="46">
        <f t="shared" si="1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4</v>
      </c>
      <c r="F65" s="71">
        <v>0</v>
      </c>
      <c r="G65" s="46">
        <f t="shared" si="0"/>
        <v>4</v>
      </c>
      <c r="H65" s="79">
        <v>0</v>
      </c>
      <c r="I65" s="77">
        <v>0</v>
      </c>
      <c r="J65" s="46">
        <f t="shared" si="1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23">
        <f t="shared" si="3"/>
        <v>50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1</v>
      </c>
      <c r="F66" s="71">
        <v>0</v>
      </c>
      <c r="G66" s="46">
        <f t="shared" si="0"/>
        <v>1</v>
      </c>
      <c r="H66" s="79">
        <v>0</v>
      </c>
      <c r="I66" s="77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9</v>
      </c>
      <c r="F74" s="71">
        <v>0</v>
      </c>
      <c r="G74" s="46">
        <f t="shared" si="5"/>
        <v>9</v>
      </c>
      <c r="H74" s="79">
        <v>0</v>
      </c>
      <c r="I74" s="77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10</v>
      </c>
      <c r="F76" s="71">
        <v>0</v>
      </c>
      <c r="G76" s="46">
        <f t="shared" si="5"/>
        <v>10</v>
      </c>
      <c r="H76" s="79">
        <v>0</v>
      </c>
      <c r="I76" s="77">
        <v>0</v>
      </c>
      <c r="J76" s="46">
        <f t="shared" si="6"/>
        <v>9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1</v>
      </c>
      <c r="F79" s="71">
        <v>0</v>
      </c>
      <c r="G79" s="46">
        <f t="shared" si="5"/>
        <v>1</v>
      </c>
      <c r="H79" s="79">
        <v>0</v>
      </c>
      <c r="I79" s="77">
        <v>0</v>
      </c>
      <c r="J79" s="46">
        <f t="shared" si="6"/>
        <v>1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3</v>
      </c>
      <c r="F80" s="71">
        <v>0</v>
      </c>
      <c r="G80" s="46">
        <f t="shared" si="5"/>
        <v>3</v>
      </c>
      <c r="H80" s="79">
        <v>0</v>
      </c>
      <c r="I80" s="77">
        <v>0</v>
      </c>
      <c r="J80" s="46">
        <f t="shared" si="6"/>
        <v>3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6</v>
      </c>
      <c r="F90" s="71">
        <v>0</v>
      </c>
      <c r="G90" s="46">
        <f t="shared" si="5"/>
        <v>6</v>
      </c>
      <c r="H90" s="79">
        <v>0</v>
      </c>
      <c r="I90" s="77">
        <v>0</v>
      </c>
      <c r="J90" s="46">
        <f t="shared" si="6"/>
        <v>6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+'9'!J97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+'9'!J98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8</v>
      </c>
      <c r="F103" s="71">
        <v>0</v>
      </c>
      <c r="G103" s="46">
        <f t="shared" si="5"/>
        <v>8</v>
      </c>
      <c r="H103" s="79">
        <v>0</v>
      </c>
      <c r="I103" s="77">
        <v>0</v>
      </c>
      <c r="J103" s="46">
        <f t="shared" si="6"/>
        <v>7</v>
      </c>
      <c r="K103" s="72">
        <v>1</v>
      </c>
      <c r="L103" s="22">
        <v>120</v>
      </c>
      <c r="M103" s="65">
        <f t="shared" si="7"/>
        <v>120</v>
      </c>
      <c r="N103" s="17" t="s">
        <v>16</v>
      </c>
      <c r="O103" s="18"/>
      <c r="P103" s="23">
        <f t="shared" si="8"/>
        <v>120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11</v>
      </c>
      <c r="F105" s="71">
        <v>0</v>
      </c>
      <c r="G105" s="46">
        <f t="shared" si="5"/>
        <v>11</v>
      </c>
      <c r="H105" s="79">
        <v>0</v>
      </c>
      <c r="I105" s="77">
        <v>0</v>
      </c>
      <c r="J105" s="46">
        <f t="shared" si="6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4</v>
      </c>
      <c r="F108" s="71">
        <v>0</v>
      </c>
      <c r="G108" s="46">
        <f t="shared" si="5"/>
        <v>4</v>
      </c>
      <c r="H108" s="79">
        <v>0</v>
      </c>
      <c r="I108" s="77">
        <v>0</v>
      </c>
      <c r="J108" s="46">
        <f t="shared" si="6"/>
        <v>4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9</v>
      </c>
      <c r="F124" s="71">
        <v>0</v>
      </c>
      <c r="G124" s="46">
        <f t="shared" si="5"/>
        <v>9</v>
      </c>
      <c r="H124" s="79">
        <v>0</v>
      </c>
      <c r="I124" s="77">
        <v>0</v>
      </c>
      <c r="J124" s="46">
        <f t="shared" si="6"/>
        <v>9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7</v>
      </c>
      <c r="F126" s="71">
        <v>0</v>
      </c>
      <c r="G126" s="46">
        <f t="shared" si="5"/>
        <v>7</v>
      </c>
      <c r="H126" s="79">
        <v>0</v>
      </c>
      <c r="I126" s="77">
        <v>0</v>
      </c>
      <c r="J126" s="46">
        <f t="shared" si="6"/>
        <v>6</v>
      </c>
      <c r="K126" s="72">
        <v>1</v>
      </c>
      <c r="L126" s="20">
        <v>50</v>
      </c>
      <c r="M126" s="65">
        <f t="shared" si="7"/>
        <v>50</v>
      </c>
      <c r="N126" s="17" t="s">
        <v>16</v>
      </c>
      <c r="O126" s="18"/>
      <c r="P126" s="23">
        <f t="shared" si="8"/>
        <v>50</v>
      </c>
      <c r="Q126" s="91">
        <v>21.75</v>
      </c>
      <c r="R126" s="43">
        <f t="shared" si="9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+'9'!J127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+'9'!J128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+'9'!J129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+'9'!J130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4</v>
      </c>
      <c r="F147" s="71">
        <v>0</v>
      </c>
      <c r="G147" s="46">
        <f t="shared" si="13"/>
        <v>4</v>
      </c>
      <c r="H147" s="79">
        <v>0</v>
      </c>
      <c r="I147" s="77">
        <v>0</v>
      </c>
      <c r="J147" s="46">
        <f t="shared" si="14"/>
        <v>4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+'9'!J178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+'9'!J179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6</v>
      </c>
      <c r="F197" s="71">
        <v>0</v>
      </c>
      <c r="G197" s="46">
        <f t="shared" si="13"/>
        <v>6</v>
      </c>
      <c r="H197" s="79">
        <v>0</v>
      </c>
      <c r="I197" s="77">
        <v>0</v>
      </c>
      <c r="J197" s="46">
        <f t="shared" si="14"/>
        <v>6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+'9'!J203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+'9'!J207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+'9'!J230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+'9'!J231</f>
        <v>10</v>
      </c>
      <c r="F231" s="71">
        <v>0</v>
      </c>
      <c r="G231" s="46">
        <f t="shared" si="18"/>
        <v>10</v>
      </c>
      <c r="H231" s="79">
        <v>0</v>
      </c>
      <c r="I231" s="77">
        <v>0</v>
      </c>
      <c r="J231" s="46">
        <f t="shared" si="19"/>
        <v>10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+'9'!J232</f>
        <v>10</v>
      </c>
      <c r="F232" s="71">
        <v>0</v>
      </c>
      <c r="G232" s="46">
        <f t="shared" si="18"/>
        <v>10</v>
      </c>
      <c r="H232" s="79">
        <v>0</v>
      </c>
      <c r="I232" s="77">
        <v>0</v>
      </c>
      <c r="J232" s="46">
        <f t="shared" si="19"/>
        <v>10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+'9'!J233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+'9'!J234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+'9'!J235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+'9'!J236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+'9'!J237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+'9'!J238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+'9'!J239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403.62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1150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280</v>
      </c>
      <c r="O244" s="2">
        <v>100</v>
      </c>
      <c r="P244" s="2">
        <v>50</v>
      </c>
      <c r="Q244" s="89">
        <v>130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200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670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670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13</v>
      </c>
      <c r="F5" s="71">
        <v>0</v>
      </c>
      <c r="G5" s="46">
        <f>E5+F5</f>
        <v>13</v>
      </c>
      <c r="H5" s="79">
        <v>0</v>
      </c>
      <c r="I5" s="77">
        <v>0</v>
      </c>
      <c r="J5" s="46">
        <f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55</v>
      </c>
      <c r="F6" s="71">
        <v>0</v>
      </c>
      <c r="G6" s="46">
        <f t="shared" ref="G6:G69" si="0">E6+F6</f>
        <v>55</v>
      </c>
      <c r="H6" s="79">
        <v>0</v>
      </c>
      <c r="I6" s="77">
        <v>0</v>
      </c>
      <c r="J6" s="46">
        <f t="shared" ref="J6:J69" si="1">+G6-H6-K6-I6</f>
        <v>50</v>
      </c>
      <c r="K6" s="104">
        <v>5</v>
      </c>
      <c r="L6" s="15">
        <v>100</v>
      </c>
      <c r="M6" s="65">
        <f t="shared" ref="M6:M79" si="2">+L6*K6</f>
        <v>500</v>
      </c>
      <c r="N6" s="17" t="s">
        <v>16</v>
      </c>
      <c r="O6" s="18"/>
      <c r="P6" s="23">
        <f t="shared" ref="P6:P79" si="3">SUM(M6-O6)</f>
        <v>500</v>
      </c>
      <c r="Q6" s="91">
        <v>39.29</v>
      </c>
      <c r="R6" s="43">
        <f t="shared" ref="R6:R79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11</v>
      </c>
      <c r="F11" s="71">
        <v>0</v>
      </c>
      <c r="G11" s="46">
        <f t="shared" si="0"/>
        <v>11</v>
      </c>
      <c r="H11" s="79">
        <v>0</v>
      </c>
      <c r="I11" s="77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23</v>
      </c>
      <c r="F14" s="71">
        <v>0</v>
      </c>
      <c r="G14" s="46">
        <f t="shared" si="0"/>
        <v>23</v>
      </c>
      <c r="H14" s="79">
        <v>0</v>
      </c>
      <c r="I14" s="77">
        <v>0</v>
      </c>
      <c r="J14" s="46">
        <f t="shared" si="1"/>
        <v>23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23</v>
      </c>
      <c r="F15" s="71">
        <v>0</v>
      </c>
      <c r="G15" s="46">
        <f t="shared" si="0"/>
        <v>23</v>
      </c>
      <c r="H15" s="79">
        <v>0</v>
      </c>
      <c r="I15" s="77">
        <v>0</v>
      </c>
      <c r="J15" s="46">
        <f t="shared" si="1"/>
        <v>23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22</v>
      </c>
      <c r="F18" s="71">
        <v>0</v>
      </c>
      <c r="G18" s="46">
        <f t="shared" si="0"/>
        <v>22</v>
      </c>
      <c r="H18" s="79">
        <v>0</v>
      </c>
      <c r="I18" s="77">
        <v>0</v>
      </c>
      <c r="J18" s="46">
        <f t="shared" si="1"/>
        <v>22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32</v>
      </c>
      <c r="F22" s="71">
        <v>0</v>
      </c>
      <c r="G22" s="46">
        <f t="shared" si="0"/>
        <v>32</v>
      </c>
      <c r="H22" s="79">
        <v>0</v>
      </c>
      <c r="I22" s="77">
        <v>0</v>
      </c>
      <c r="J22" s="46">
        <f t="shared" si="1"/>
        <v>32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36</v>
      </c>
      <c r="F24" s="71">
        <v>0</v>
      </c>
      <c r="G24" s="46">
        <f t="shared" si="0"/>
        <v>36</v>
      </c>
      <c r="H24" s="79">
        <v>0</v>
      </c>
      <c r="I24" s="77">
        <v>0</v>
      </c>
      <c r="J24" s="46">
        <f t="shared" si="1"/>
        <v>35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100</v>
      </c>
      <c r="P24" s="23">
        <f t="shared" si="3"/>
        <v>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32</v>
      </c>
      <c r="F28" s="71">
        <v>0</v>
      </c>
      <c r="G28" s="46">
        <f t="shared" si="0"/>
        <v>32</v>
      </c>
      <c r="H28" s="79">
        <v>0</v>
      </c>
      <c r="I28" s="77">
        <v>0</v>
      </c>
      <c r="J28" s="46">
        <f t="shared" si="1"/>
        <v>32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26</v>
      </c>
      <c r="F31" s="71">
        <v>0</v>
      </c>
      <c r="G31" s="46">
        <f t="shared" si="0"/>
        <v>26</v>
      </c>
      <c r="H31" s="79">
        <v>0</v>
      </c>
      <c r="I31" s="77">
        <v>0</v>
      </c>
      <c r="J31" s="46">
        <f t="shared" si="1"/>
        <v>21</v>
      </c>
      <c r="K31" s="104">
        <v>5</v>
      </c>
      <c r="L31" s="15">
        <v>100</v>
      </c>
      <c r="M31" s="65">
        <f t="shared" si="2"/>
        <v>500</v>
      </c>
      <c r="N31" s="17" t="s">
        <v>16</v>
      </c>
      <c r="O31" s="18"/>
      <c r="P31" s="23">
        <f t="shared" si="3"/>
        <v>500</v>
      </c>
      <c r="Q31" s="91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1</v>
      </c>
      <c r="F32" s="71">
        <v>3</v>
      </c>
      <c r="G32" s="46">
        <f t="shared" si="0"/>
        <v>4</v>
      </c>
      <c r="H32" s="79">
        <v>0</v>
      </c>
      <c r="I32" s="77">
        <v>0</v>
      </c>
      <c r="J32" s="46">
        <f t="shared" si="1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3</v>
      </c>
      <c r="G33" s="46">
        <f t="shared" si="0"/>
        <v>3</v>
      </c>
      <c r="H33" s="79">
        <v>0</v>
      </c>
      <c r="I33" s="77">
        <v>0</v>
      </c>
      <c r="J33" s="46">
        <f t="shared" si="1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2</v>
      </c>
      <c r="F35" s="71">
        <v>3</v>
      </c>
      <c r="G35" s="46">
        <f t="shared" si="0"/>
        <v>5</v>
      </c>
      <c r="H35" s="79">
        <v>0</v>
      </c>
      <c r="I35" s="77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10</v>
      </c>
      <c r="F39" s="71">
        <v>5</v>
      </c>
      <c r="G39" s="46">
        <f t="shared" si="0"/>
        <v>15</v>
      </c>
      <c r="H39" s="79">
        <v>0</v>
      </c>
      <c r="I39" s="77">
        <v>0</v>
      </c>
      <c r="J39" s="46">
        <f t="shared" si="1"/>
        <v>14</v>
      </c>
      <c r="K39" s="104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10</v>
      </c>
      <c r="F40" s="71">
        <v>5</v>
      </c>
      <c r="G40" s="46">
        <f t="shared" si="0"/>
        <v>15</v>
      </c>
      <c r="H40" s="79">
        <v>0</v>
      </c>
      <c r="I40" s="77">
        <v>0</v>
      </c>
      <c r="J40" s="46">
        <f t="shared" si="1"/>
        <v>14</v>
      </c>
      <c r="K40" s="104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8</v>
      </c>
      <c r="F41" s="71">
        <v>5</v>
      </c>
      <c r="G41" s="46">
        <f t="shared" si="0"/>
        <v>13</v>
      </c>
      <c r="H41" s="79">
        <v>0</v>
      </c>
      <c r="I41" s="77">
        <v>0</v>
      </c>
      <c r="J41" s="46">
        <f t="shared" si="1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4</v>
      </c>
      <c r="F48" s="71">
        <v>0</v>
      </c>
      <c r="G48" s="46">
        <f t="shared" si="0"/>
        <v>4</v>
      </c>
      <c r="H48" s="79">
        <v>0</v>
      </c>
      <c r="I48" s="77">
        <v>0</v>
      </c>
      <c r="J48" s="46">
        <f t="shared" si="1"/>
        <v>2</v>
      </c>
      <c r="K48" s="104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4</v>
      </c>
      <c r="F53" s="71">
        <v>0</v>
      </c>
      <c r="G53" s="46">
        <f t="shared" si="0"/>
        <v>4</v>
      </c>
      <c r="H53" s="79">
        <v>0</v>
      </c>
      <c r="I53" s="77">
        <v>0</v>
      </c>
      <c r="J53" s="46">
        <f t="shared" si="1"/>
        <v>3</v>
      </c>
      <c r="K53" s="104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2</v>
      </c>
      <c r="K65" s="104">
        <v>1</v>
      </c>
      <c r="L65" s="15">
        <v>50</v>
      </c>
      <c r="M65" s="65">
        <f t="shared" si="2"/>
        <v>50</v>
      </c>
      <c r="N65" s="17" t="s">
        <v>16</v>
      </c>
      <c r="O65" s="18"/>
      <c r="P65" s="23">
        <f t="shared" si="3"/>
        <v>50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2</v>
      </c>
      <c r="F66" s="71">
        <v>0</v>
      </c>
      <c r="G66" s="46">
        <f t="shared" si="0"/>
        <v>2</v>
      </c>
      <c r="H66" s="79">
        <v>0</v>
      </c>
      <c r="I66" s="77">
        <v>0</v>
      </c>
      <c r="J66" s="46">
        <f t="shared" si="1"/>
        <v>1</v>
      </c>
      <c r="K66" s="104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9</v>
      </c>
      <c r="F74" s="71">
        <v>5</v>
      </c>
      <c r="G74" s="46">
        <f t="shared" si="5"/>
        <v>14</v>
      </c>
      <c r="H74" s="79">
        <v>0</v>
      </c>
      <c r="I74" s="77">
        <v>0</v>
      </c>
      <c r="J74" s="46">
        <f t="shared" si="6"/>
        <v>10</v>
      </c>
      <c r="K74" s="104">
        <v>4</v>
      </c>
      <c r="L74" s="21">
        <v>50</v>
      </c>
      <c r="M74" s="65">
        <f t="shared" si="2"/>
        <v>200</v>
      </c>
      <c r="N74" s="17" t="s">
        <v>16</v>
      </c>
      <c r="O74" s="18"/>
      <c r="P74" s="23">
        <f t="shared" si="3"/>
        <v>200</v>
      </c>
      <c r="Q74" s="91">
        <v>17.09</v>
      </c>
      <c r="R74" s="43">
        <f t="shared" si="4"/>
        <v>68.36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9</v>
      </c>
      <c r="F76" s="71">
        <v>5</v>
      </c>
      <c r="G76" s="46">
        <f t="shared" si="5"/>
        <v>14</v>
      </c>
      <c r="H76" s="79">
        <v>0</v>
      </c>
      <c r="I76" s="77">
        <v>0</v>
      </c>
      <c r="J76" s="46">
        <f t="shared" si="6"/>
        <v>14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5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1</v>
      </c>
      <c r="F79" s="71">
        <v>3</v>
      </c>
      <c r="G79" s="46">
        <f t="shared" si="5"/>
        <v>4</v>
      </c>
      <c r="H79" s="79">
        <v>0</v>
      </c>
      <c r="I79" s="77">
        <v>0</v>
      </c>
      <c r="J79" s="46">
        <f t="shared" si="6"/>
        <v>4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3</v>
      </c>
      <c r="F80" s="71">
        <v>3</v>
      </c>
      <c r="G80" s="46">
        <f t="shared" si="5"/>
        <v>6</v>
      </c>
      <c r="H80" s="79">
        <v>0</v>
      </c>
      <c r="I80" s="77">
        <v>0</v>
      </c>
      <c r="J80" s="46">
        <f t="shared" si="6"/>
        <v>6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6</v>
      </c>
      <c r="F90" s="71">
        <v>5</v>
      </c>
      <c r="G90" s="46">
        <f t="shared" si="5"/>
        <v>11</v>
      </c>
      <c r="H90" s="79">
        <v>0</v>
      </c>
      <c r="I90" s="77">
        <v>0</v>
      </c>
      <c r="J90" s="46">
        <f t="shared" si="6"/>
        <v>9</v>
      </c>
      <c r="K90" s="104">
        <v>2</v>
      </c>
      <c r="L90" s="21">
        <v>35</v>
      </c>
      <c r="M90" s="65">
        <f t="shared" si="7"/>
        <v>70</v>
      </c>
      <c r="N90" s="17" t="s">
        <v>16</v>
      </c>
      <c r="O90" s="18">
        <v>35</v>
      </c>
      <c r="P90" s="23">
        <f t="shared" si="8"/>
        <v>35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+'10'!J97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+'10'!J98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7</v>
      </c>
      <c r="F103" s="71">
        <v>3</v>
      </c>
      <c r="G103" s="46">
        <f t="shared" si="5"/>
        <v>10</v>
      </c>
      <c r="H103" s="79">
        <v>0</v>
      </c>
      <c r="I103" s="77">
        <v>0</v>
      </c>
      <c r="J103" s="46">
        <f t="shared" si="6"/>
        <v>5</v>
      </c>
      <c r="K103" s="104">
        <v>5</v>
      </c>
      <c r="L103" s="22">
        <v>120</v>
      </c>
      <c r="M103" s="65">
        <f t="shared" si="7"/>
        <v>600</v>
      </c>
      <c r="N103" s="17" t="s">
        <v>16</v>
      </c>
      <c r="O103" s="18"/>
      <c r="P103" s="23">
        <f t="shared" si="8"/>
        <v>600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1</v>
      </c>
      <c r="F104" s="71">
        <v>1</v>
      </c>
      <c r="G104" s="46">
        <f t="shared" si="5"/>
        <v>2</v>
      </c>
      <c r="H104" s="79">
        <v>0</v>
      </c>
      <c r="I104" s="77">
        <v>0</v>
      </c>
      <c r="J104" s="46">
        <f t="shared" si="6"/>
        <v>2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11</v>
      </c>
      <c r="F105" s="71">
        <v>0</v>
      </c>
      <c r="G105" s="46">
        <f t="shared" si="5"/>
        <v>11</v>
      </c>
      <c r="H105" s="79">
        <v>0</v>
      </c>
      <c r="I105" s="77">
        <v>0</v>
      </c>
      <c r="J105" s="46">
        <f t="shared" si="6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4</v>
      </c>
      <c r="F108" s="71">
        <v>5</v>
      </c>
      <c r="G108" s="46">
        <f t="shared" si="5"/>
        <v>9</v>
      </c>
      <c r="H108" s="79">
        <v>0</v>
      </c>
      <c r="I108" s="77">
        <v>0</v>
      </c>
      <c r="J108" s="46">
        <f t="shared" si="6"/>
        <v>8</v>
      </c>
      <c r="K108" s="104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23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9</v>
      </c>
      <c r="F124" s="71">
        <v>5</v>
      </c>
      <c r="G124" s="46">
        <f t="shared" si="5"/>
        <v>14</v>
      </c>
      <c r="H124" s="79">
        <v>0</v>
      </c>
      <c r="I124" s="77">
        <v>0</v>
      </c>
      <c r="J124" s="46">
        <f t="shared" si="6"/>
        <v>14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6</v>
      </c>
      <c r="F126" s="71">
        <v>5</v>
      </c>
      <c r="G126" s="46">
        <f t="shared" si="5"/>
        <v>11</v>
      </c>
      <c r="H126" s="79">
        <v>0</v>
      </c>
      <c r="I126" s="77">
        <v>0</v>
      </c>
      <c r="J126" s="46">
        <f t="shared" si="6"/>
        <v>9</v>
      </c>
      <c r="K126" s="104">
        <v>2</v>
      </c>
      <c r="L126" s="20">
        <v>50</v>
      </c>
      <c r="M126" s="65">
        <f t="shared" si="7"/>
        <v>100</v>
      </c>
      <c r="N126" s="17" t="s">
        <v>16</v>
      </c>
      <c r="O126" s="18"/>
      <c r="P126" s="23">
        <f t="shared" si="8"/>
        <v>100</v>
      </c>
      <c r="Q126" s="91">
        <v>21.75</v>
      </c>
      <c r="R126" s="43">
        <f t="shared" si="9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+'10'!J127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+'10'!J128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+'10'!J129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+'10'!J130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4</v>
      </c>
      <c r="F147" s="71">
        <v>0</v>
      </c>
      <c r="G147" s="46">
        <f t="shared" si="13"/>
        <v>4</v>
      </c>
      <c r="H147" s="79">
        <v>0</v>
      </c>
      <c r="I147" s="77">
        <v>0</v>
      </c>
      <c r="J147" s="46">
        <f t="shared" si="14"/>
        <v>4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+'10'!J178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+'10'!J179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6</v>
      </c>
      <c r="F197" s="71">
        <v>0</v>
      </c>
      <c r="G197" s="46">
        <f t="shared" si="13"/>
        <v>6</v>
      </c>
      <c r="H197" s="79">
        <v>0</v>
      </c>
      <c r="I197" s="77">
        <v>0</v>
      </c>
      <c r="J197" s="46">
        <f t="shared" si="14"/>
        <v>6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+'10'!J203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+'10'!J207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+'10'!J230</f>
        <v>0</v>
      </c>
      <c r="F230" s="71">
        <v>10</v>
      </c>
      <c r="G230" s="46">
        <f t="shared" si="18"/>
        <v>10</v>
      </c>
      <c r="H230" s="79">
        <v>0</v>
      </c>
      <c r="I230" s="77">
        <v>0</v>
      </c>
      <c r="J230" s="46">
        <f t="shared" si="19"/>
        <v>9</v>
      </c>
      <c r="K230" s="104">
        <v>1</v>
      </c>
      <c r="L230" s="20">
        <v>35</v>
      </c>
      <c r="M230" s="65">
        <f t="shared" si="15"/>
        <v>35</v>
      </c>
      <c r="N230" s="17" t="s">
        <v>16</v>
      </c>
      <c r="O230" s="18"/>
      <c r="P230" s="23">
        <f t="shared" si="16"/>
        <v>35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+'10'!J231</f>
        <v>10</v>
      </c>
      <c r="F231" s="71">
        <v>0</v>
      </c>
      <c r="G231" s="46">
        <f t="shared" si="18"/>
        <v>10</v>
      </c>
      <c r="H231" s="79">
        <v>0</v>
      </c>
      <c r="I231" s="77">
        <v>0</v>
      </c>
      <c r="J231" s="46">
        <f t="shared" si="19"/>
        <v>8</v>
      </c>
      <c r="K231" s="72">
        <v>2</v>
      </c>
      <c r="L231" s="20">
        <v>139</v>
      </c>
      <c r="M231" s="65">
        <f t="shared" si="15"/>
        <v>278</v>
      </c>
      <c r="N231" s="17" t="s">
        <v>16</v>
      </c>
      <c r="O231" s="18">
        <v>78</v>
      </c>
      <c r="P231" s="23">
        <f t="shared" si="16"/>
        <v>200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+'10'!J232</f>
        <v>10</v>
      </c>
      <c r="F232" s="71">
        <v>0</v>
      </c>
      <c r="G232" s="46">
        <f t="shared" si="18"/>
        <v>10</v>
      </c>
      <c r="H232" s="79">
        <v>0</v>
      </c>
      <c r="I232" s="77">
        <v>0</v>
      </c>
      <c r="J232" s="46">
        <f t="shared" si="19"/>
        <v>7</v>
      </c>
      <c r="K232" s="72">
        <v>3</v>
      </c>
      <c r="L232" s="20">
        <v>89</v>
      </c>
      <c r="M232" s="65">
        <f t="shared" si="15"/>
        <v>267</v>
      </c>
      <c r="N232" s="17" t="s">
        <v>16</v>
      </c>
      <c r="O232" s="18">
        <v>57</v>
      </c>
      <c r="P232" s="23">
        <f t="shared" si="16"/>
        <v>210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+'10'!J233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+'10'!J234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+'10'!J235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+'10'!J236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+'10'!J237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+'10'!J238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+'10'!J239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696.98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3060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550</v>
      </c>
      <c r="O244" s="2">
        <v>120</v>
      </c>
      <c r="P244" s="2">
        <v>120</v>
      </c>
      <c r="Q244" s="89">
        <v>310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270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2240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2155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-85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-85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zoomScale="85" zoomScaleNormal="85" workbookViewId="0">
      <pane xSplit="10" ySplit="4" topLeftCell="M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13</v>
      </c>
      <c r="F5" s="71">
        <v>0</v>
      </c>
      <c r="G5" s="46">
        <f>E5+F5</f>
        <v>13</v>
      </c>
      <c r="H5" s="79">
        <v>0</v>
      </c>
      <c r="I5" s="77">
        <v>0</v>
      </c>
      <c r="J5" s="46">
        <f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50</v>
      </c>
      <c r="F6" s="71">
        <v>0</v>
      </c>
      <c r="G6" s="46">
        <f t="shared" ref="G6:G69" si="0">E6+F6</f>
        <v>50</v>
      </c>
      <c r="H6" s="79">
        <v>0</v>
      </c>
      <c r="I6" s="77">
        <v>0</v>
      </c>
      <c r="J6" s="46">
        <f t="shared" ref="J6:J69" si="1">+G6-H6-K6-I6</f>
        <v>49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23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11</v>
      </c>
      <c r="F11" s="71">
        <v>0</v>
      </c>
      <c r="G11" s="46">
        <f t="shared" si="0"/>
        <v>11</v>
      </c>
      <c r="H11" s="79">
        <v>0</v>
      </c>
      <c r="I11" s="77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23</v>
      </c>
      <c r="F14" s="71">
        <v>0</v>
      </c>
      <c r="G14" s="46">
        <f t="shared" si="0"/>
        <v>23</v>
      </c>
      <c r="H14" s="79">
        <v>0</v>
      </c>
      <c r="I14" s="77">
        <v>0</v>
      </c>
      <c r="J14" s="46">
        <f t="shared" si="1"/>
        <v>23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23</v>
      </c>
      <c r="F15" s="71">
        <v>0</v>
      </c>
      <c r="G15" s="46">
        <f t="shared" si="0"/>
        <v>23</v>
      </c>
      <c r="H15" s="79">
        <v>0</v>
      </c>
      <c r="I15" s="77">
        <v>0</v>
      </c>
      <c r="J15" s="46">
        <f t="shared" si="1"/>
        <v>23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22</v>
      </c>
      <c r="F18" s="71">
        <v>0</v>
      </c>
      <c r="G18" s="46">
        <f t="shared" si="0"/>
        <v>22</v>
      </c>
      <c r="H18" s="79">
        <v>0</v>
      </c>
      <c r="I18" s="77">
        <v>0</v>
      </c>
      <c r="J18" s="46">
        <f t="shared" si="1"/>
        <v>21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32</v>
      </c>
      <c r="F22" s="71">
        <v>0</v>
      </c>
      <c r="G22" s="46">
        <f t="shared" si="0"/>
        <v>32</v>
      </c>
      <c r="H22" s="79">
        <v>0</v>
      </c>
      <c r="I22" s="77">
        <v>0</v>
      </c>
      <c r="J22" s="46">
        <f t="shared" si="1"/>
        <v>27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23">
        <f t="shared" si="3"/>
        <v>500</v>
      </c>
      <c r="Q22" s="91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35</v>
      </c>
      <c r="F24" s="71">
        <v>0</v>
      </c>
      <c r="G24" s="46">
        <f t="shared" si="0"/>
        <v>35</v>
      </c>
      <c r="H24" s="79">
        <v>0</v>
      </c>
      <c r="I24" s="77">
        <v>0</v>
      </c>
      <c r="J24" s="46">
        <f t="shared" si="1"/>
        <v>28</v>
      </c>
      <c r="K24" s="72">
        <v>7</v>
      </c>
      <c r="L24" s="15">
        <v>100</v>
      </c>
      <c r="M24" s="65">
        <f t="shared" si="2"/>
        <v>700</v>
      </c>
      <c r="N24" s="17" t="s">
        <v>16</v>
      </c>
      <c r="O24" s="18"/>
      <c r="P24" s="23">
        <f t="shared" si="3"/>
        <v>700</v>
      </c>
      <c r="Q24" s="91">
        <v>40.51</v>
      </c>
      <c r="R24" s="43">
        <f t="shared" si="4"/>
        <v>283.57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32</v>
      </c>
      <c r="F28" s="71">
        <v>0</v>
      </c>
      <c r="G28" s="46">
        <f t="shared" si="0"/>
        <v>32</v>
      </c>
      <c r="H28" s="79">
        <v>0</v>
      </c>
      <c r="I28" s="77">
        <v>0</v>
      </c>
      <c r="J28" s="46">
        <f t="shared" si="1"/>
        <v>27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23">
        <f t="shared" si="3"/>
        <v>500</v>
      </c>
      <c r="Q28" s="91">
        <v>31.97</v>
      </c>
      <c r="R28" s="43">
        <f t="shared" si="4"/>
        <v>159.85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21</v>
      </c>
      <c r="F31" s="71">
        <v>0</v>
      </c>
      <c r="G31" s="46">
        <f t="shared" si="0"/>
        <v>21</v>
      </c>
      <c r="H31" s="79">
        <v>0</v>
      </c>
      <c r="I31" s="77">
        <v>0</v>
      </c>
      <c r="J31" s="46">
        <f t="shared" si="1"/>
        <v>16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23">
        <f t="shared" si="3"/>
        <v>500</v>
      </c>
      <c r="Q31" s="91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4</v>
      </c>
      <c r="F32" s="71">
        <v>0</v>
      </c>
      <c r="G32" s="46">
        <f t="shared" si="0"/>
        <v>4</v>
      </c>
      <c r="H32" s="79">
        <v>0</v>
      </c>
      <c r="I32" s="77">
        <v>0</v>
      </c>
      <c r="J32" s="46">
        <f t="shared" si="1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3</v>
      </c>
      <c r="F33" s="71">
        <v>0</v>
      </c>
      <c r="G33" s="46">
        <f t="shared" si="0"/>
        <v>3</v>
      </c>
      <c r="H33" s="79">
        <v>0</v>
      </c>
      <c r="I33" s="77">
        <v>0</v>
      </c>
      <c r="J33" s="46">
        <f t="shared" si="1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23">
        <f t="shared" si="3"/>
        <v>65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5</v>
      </c>
      <c r="F35" s="71">
        <v>0</v>
      </c>
      <c r="G35" s="46">
        <f t="shared" si="0"/>
        <v>5</v>
      </c>
      <c r="H35" s="79">
        <v>0</v>
      </c>
      <c r="I35" s="77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14</v>
      </c>
      <c r="F39" s="71">
        <v>0</v>
      </c>
      <c r="G39" s="46">
        <f t="shared" si="0"/>
        <v>14</v>
      </c>
      <c r="H39" s="79">
        <v>0</v>
      </c>
      <c r="I39" s="77">
        <v>0</v>
      </c>
      <c r="J39" s="46">
        <f t="shared" si="1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14</v>
      </c>
      <c r="F40" s="71">
        <v>0</v>
      </c>
      <c r="G40" s="46">
        <f t="shared" si="0"/>
        <v>14</v>
      </c>
      <c r="H40" s="79">
        <v>0</v>
      </c>
      <c r="I40" s="77">
        <v>0</v>
      </c>
      <c r="J40" s="46">
        <f t="shared" si="1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13</v>
      </c>
      <c r="F41" s="71">
        <v>0</v>
      </c>
      <c r="G41" s="46">
        <f t="shared" si="0"/>
        <v>13</v>
      </c>
      <c r="H41" s="79">
        <v>0</v>
      </c>
      <c r="I41" s="77">
        <v>0</v>
      </c>
      <c r="J41" s="46">
        <f t="shared" si="1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2</v>
      </c>
      <c r="F48" s="71">
        <v>0</v>
      </c>
      <c r="G48" s="46">
        <f t="shared" si="0"/>
        <v>2</v>
      </c>
      <c r="H48" s="79">
        <v>0</v>
      </c>
      <c r="I48" s="77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3</v>
      </c>
      <c r="F53" s="71">
        <v>0</v>
      </c>
      <c r="G53" s="46">
        <f t="shared" si="0"/>
        <v>3</v>
      </c>
      <c r="H53" s="79">
        <v>0</v>
      </c>
      <c r="I53" s="77">
        <v>0</v>
      </c>
      <c r="J53" s="46">
        <f t="shared" si="1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3"/>
        <v>50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2</v>
      </c>
      <c r="F65" s="71">
        <v>0</v>
      </c>
      <c r="G65" s="46">
        <f t="shared" si="0"/>
        <v>2</v>
      </c>
      <c r="H65" s="79">
        <v>0</v>
      </c>
      <c r="I65" s="77">
        <v>0</v>
      </c>
      <c r="J65" s="46">
        <f t="shared" si="1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23">
        <f t="shared" si="3"/>
        <v>25</v>
      </c>
      <c r="Q65" s="91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1</v>
      </c>
      <c r="F66" s="71">
        <v>0</v>
      </c>
      <c r="G66" s="46">
        <f t="shared" si="0"/>
        <v>1</v>
      </c>
      <c r="H66" s="79">
        <v>0</v>
      </c>
      <c r="I66" s="77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10</v>
      </c>
      <c r="F74" s="71">
        <v>0</v>
      </c>
      <c r="G74" s="46">
        <f t="shared" si="5"/>
        <v>10</v>
      </c>
      <c r="H74" s="79">
        <v>0</v>
      </c>
      <c r="I74" s="77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14</v>
      </c>
      <c r="F76" s="71">
        <v>0</v>
      </c>
      <c r="G76" s="46">
        <f t="shared" si="5"/>
        <v>14</v>
      </c>
      <c r="H76" s="79">
        <v>0</v>
      </c>
      <c r="I76" s="77">
        <v>0</v>
      </c>
      <c r="J76" s="46">
        <f t="shared" si="6"/>
        <v>13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>
        <v>50</v>
      </c>
      <c r="P76" s="23">
        <f t="shared" si="3"/>
        <v>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4</v>
      </c>
      <c r="F79" s="71">
        <v>0</v>
      </c>
      <c r="G79" s="46">
        <f t="shared" si="5"/>
        <v>4</v>
      </c>
      <c r="H79" s="79">
        <v>0</v>
      </c>
      <c r="I79" s="77">
        <v>0</v>
      </c>
      <c r="J79" s="46">
        <f t="shared" si="6"/>
        <v>3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>
        <v>55</v>
      </c>
      <c r="P79" s="23">
        <f t="shared" si="3"/>
        <v>0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6</v>
      </c>
      <c r="F80" s="71">
        <v>0</v>
      </c>
      <c r="G80" s="46">
        <f t="shared" si="5"/>
        <v>6</v>
      </c>
      <c r="H80" s="79">
        <v>0</v>
      </c>
      <c r="I80" s="77">
        <v>0</v>
      </c>
      <c r="J80" s="46">
        <f t="shared" si="6"/>
        <v>5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>
        <v>55</v>
      </c>
      <c r="P80" s="23">
        <f t="shared" ref="P80:P165" si="8">SUM(M80-O80)</f>
        <v>0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9</v>
      </c>
      <c r="F90" s="71">
        <v>0</v>
      </c>
      <c r="G90" s="46">
        <f t="shared" si="5"/>
        <v>9</v>
      </c>
      <c r="H90" s="79">
        <v>0</v>
      </c>
      <c r="I90" s="77">
        <v>0</v>
      </c>
      <c r="J90" s="46">
        <f t="shared" si="6"/>
        <v>7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>
        <v>35</v>
      </c>
      <c r="P90" s="23">
        <f t="shared" si="8"/>
        <v>35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+'11'!J97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+'11'!J98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5</v>
      </c>
      <c r="F103" s="71">
        <v>0</v>
      </c>
      <c r="G103" s="46">
        <f t="shared" si="5"/>
        <v>5</v>
      </c>
      <c r="H103" s="79">
        <v>0</v>
      </c>
      <c r="I103" s="77">
        <v>0</v>
      </c>
      <c r="J103" s="46">
        <f t="shared" si="6"/>
        <v>2</v>
      </c>
      <c r="K103" s="72">
        <v>3</v>
      </c>
      <c r="L103" s="22">
        <v>120</v>
      </c>
      <c r="M103" s="65">
        <f t="shared" si="7"/>
        <v>360</v>
      </c>
      <c r="N103" s="17" t="s">
        <v>16</v>
      </c>
      <c r="O103" s="18"/>
      <c r="P103" s="23">
        <f t="shared" si="8"/>
        <v>360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2</v>
      </c>
      <c r="F104" s="71">
        <v>0</v>
      </c>
      <c r="G104" s="46">
        <f t="shared" si="5"/>
        <v>2</v>
      </c>
      <c r="H104" s="79">
        <v>0</v>
      </c>
      <c r="I104" s="77">
        <v>0</v>
      </c>
      <c r="J104" s="46">
        <f t="shared" si="6"/>
        <v>1</v>
      </c>
      <c r="K104" s="72">
        <v>1</v>
      </c>
      <c r="L104" s="20">
        <v>250</v>
      </c>
      <c r="M104" s="65">
        <f t="shared" si="7"/>
        <v>250</v>
      </c>
      <c r="N104" s="17" t="s">
        <v>16</v>
      </c>
      <c r="O104" s="18">
        <v>100</v>
      </c>
      <c r="P104" s="23">
        <f t="shared" si="8"/>
        <v>150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11</v>
      </c>
      <c r="F105" s="71">
        <v>0</v>
      </c>
      <c r="G105" s="46">
        <f t="shared" si="5"/>
        <v>11</v>
      </c>
      <c r="H105" s="79">
        <v>0</v>
      </c>
      <c r="I105" s="77">
        <v>0</v>
      </c>
      <c r="J105" s="46">
        <f t="shared" si="6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8</v>
      </c>
      <c r="F108" s="71">
        <v>0</v>
      </c>
      <c r="G108" s="46">
        <f t="shared" si="5"/>
        <v>8</v>
      </c>
      <c r="H108" s="79">
        <v>0</v>
      </c>
      <c r="I108" s="77">
        <v>0</v>
      </c>
      <c r="J108" s="46">
        <f t="shared" si="6"/>
        <v>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14</v>
      </c>
      <c r="F124" s="71">
        <v>0</v>
      </c>
      <c r="G124" s="46">
        <f t="shared" si="5"/>
        <v>14</v>
      </c>
      <c r="H124" s="79">
        <v>0</v>
      </c>
      <c r="I124" s="77">
        <v>0</v>
      </c>
      <c r="J124" s="46">
        <f t="shared" si="6"/>
        <v>11</v>
      </c>
      <c r="K124" s="72">
        <v>3</v>
      </c>
      <c r="L124" s="22">
        <v>50</v>
      </c>
      <c r="M124" s="65">
        <f t="shared" si="7"/>
        <v>150</v>
      </c>
      <c r="N124" s="17" t="s">
        <v>16</v>
      </c>
      <c r="O124" s="18">
        <v>25</v>
      </c>
      <c r="P124" s="23">
        <f t="shared" si="8"/>
        <v>125</v>
      </c>
      <c r="Q124" s="91">
        <v>9.91</v>
      </c>
      <c r="R124" s="43">
        <f t="shared" si="9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9</v>
      </c>
      <c r="F126" s="71">
        <v>0</v>
      </c>
      <c r="G126" s="46">
        <f t="shared" si="5"/>
        <v>9</v>
      </c>
      <c r="H126" s="79">
        <v>0</v>
      </c>
      <c r="I126" s="77">
        <v>0</v>
      </c>
      <c r="J126" s="46">
        <f t="shared" si="6"/>
        <v>8</v>
      </c>
      <c r="K126" s="72">
        <v>1</v>
      </c>
      <c r="L126" s="20">
        <v>50</v>
      </c>
      <c r="M126" s="65">
        <f t="shared" si="7"/>
        <v>50</v>
      </c>
      <c r="N126" s="17" t="s">
        <v>16</v>
      </c>
      <c r="O126" s="18"/>
      <c r="P126" s="23">
        <f t="shared" si="8"/>
        <v>50</v>
      </c>
      <c r="Q126" s="91">
        <v>21.75</v>
      </c>
      <c r="R126" s="43">
        <f t="shared" si="9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+'11'!J127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+'11'!J128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+'11'!J129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+'11'!J130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4</v>
      </c>
      <c r="F147" s="71">
        <v>0</v>
      </c>
      <c r="G147" s="46">
        <f t="shared" si="13"/>
        <v>4</v>
      </c>
      <c r="H147" s="79">
        <v>0</v>
      </c>
      <c r="I147" s="77">
        <v>0</v>
      </c>
      <c r="J147" s="46">
        <f t="shared" si="14"/>
        <v>4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+'11'!J178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+'11'!J179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6</v>
      </c>
      <c r="F197" s="71">
        <v>0</v>
      </c>
      <c r="G197" s="46">
        <f t="shared" si="13"/>
        <v>6</v>
      </c>
      <c r="H197" s="79">
        <v>0</v>
      </c>
      <c r="I197" s="77">
        <v>0</v>
      </c>
      <c r="J197" s="46">
        <f t="shared" si="14"/>
        <v>5</v>
      </c>
      <c r="K197" s="72">
        <v>1</v>
      </c>
      <c r="L197" s="20">
        <v>120</v>
      </c>
      <c r="M197" s="65">
        <f t="shared" si="15"/>
        <v>120</v>
      </c>
      <c r="N197" s="17" t="s">
        <v>16</v>
      </c>
      <c r="O197" s="18"/>
      <c r="P197" s="23">
        <f t="shared" si="16"/>
        <v>120</v>
      </c>
      <c r="Q197" s="91">
        <v>83</v>
      </c>
      <c r="R197" s="43">
        <f t="shared" si="17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+'11'!J203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+'11'!J207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+'11'!J230</f>
        <v>9</v>
      </c>
      <c r="F230" s="71">
        <v>0</v>
      </c>
      <c r="G230" s="46">
        <f t="shared" si="18"/>
        <v>9</v>
      </c>
      <c r="H230" s="79">
        <v>0</v>
      </c>
      <c r="I230" s="77">
        <v>0</v>
      </c>
      <c r="J230" s="46">
        <f t="shared" si="19"/>
        <v>4</v>
      </c>
      <c r="K230" s="72">
        <v>5</v>
      </c>
      <c r="L230" s="20">
        <v>35</v>
      </c>
      <c r="M230" s="65">
        <f t="shared" si="15"/>
        <v>175</v>
      </c>
      <c r="N230" s="17" t="s">
        <v>16</v>
      </c>
      <c r="O230" s="18"/>
      <c r="P230" s="23">
        <f t="shared" si="16"/>
        <v>175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+'11'!J231</f>
        <v>8</v>
      </c>
      <c r="F231" s="71">
        <v>0</v>
      </c>
      <c r="G231" s="46">
        <f t="shared" si="18"/>
        <v>8</v>
      </c>
      <c r="H231" s="79">
        <v>0</v>
      </c>
      <c r="I231" s="77">
        <v>0</v>
      </c>
      <c r="J231" s="46">
        <f t="shared" si="19"/>
        <v>7</v>
      </c>
      <c r="K231" s="72">
        <v>1</v>
      </c>
      <c r="L231" s="20">
        <v>139</v>
      </c>
      <c r="M231" s="65">
        <f t="shared" si="15"/>
        <v>139</v>
      </c>
      <c r="N231" s="17" t="s">
        <v>16</v>
      </c>
      <c r="O231" s="18">
        <f>139-65</f>
        <v>74</v>
      </c>
      <c r="P231" s="23">
        <f t="shared" si="16"/>
        <v>65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+'11'!J232</f>
        <v>7</v>
      </c>
      <c r="F232" s="71">
        <v>0</v>
      </c>
      <c r="G232" s="46">
        <f t="shared" si="18"/>
        <v>7</v>
      </c>
      <c r="H232" s="79">
        <v>0</v>
      </c>
      <c r="I232" s="77">
        <v>0</v>
      </c>
      <c r="J232" s="46">
        <f t="shared" si="19"/>
        <v>7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+'11'!J233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+'11'!J234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+'11'!J235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+'11'!J236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+'11'!J237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+'11'!J238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+'11'!J239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1106.69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4104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2675</v>
      </c>
      <c r="O244" s="2">
        <v>85</v>
      </c>
      <c r="P244" s="2">
        <v>170</v>
      </c>
      <c r="Q244" s="89">
        <v>420</v>
      </c>
      <c r="R244" s="2">
        <v>2000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534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895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895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13</v>
      </c>
      <c r="F5" s="71">
        <v>0</v>
      </c>
      <c r="G5" s="46">
        <f>E5+F5</f>
        <v>13</v>
      </c>
      <c r="H5" s="79">
        <v>1</v>
      </c>
      <c r="I5" s="77">
        <v>0</v>
      </c>
      <c r="J5" s="46">
        <f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49</v>
      </c>
      <c r="F6" s="71">
        <v>0</v>
      </c>
      <c r="G6" s="46">
        <f t="shared" ref="G6:G69" si="0">E6+F6</f>
        <v>49</v>
      </c>
      <c r="H6" s="79">
        <v>4</v>
      </c>
      <c r="I6" s="77">
        <v>0</v>
      </c>
      <c r="J6" s="46">
        <f t="shared" ref="J6:J69" si="1">+G6-H6-K6-I6</f>
        <v>43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>
        <v>50</v>
      </c>
      <c r="P6" s="23">
        <f t="shared" ref="P6:P79" si="3">SUM(M6-O6)</f>
        <v>150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11</v>
      </c>
      <c r="F11" s="71">
        <v>0</v>
      </c>
      <c r="G11" s="46">
        <f t="shared" si="0"/>
        <v>11</v>
      </c>
      <c r="H11" s="79">
        <v>0</v>
      </c>
      <c r="I11" s="77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23</v>
      </c>
      <c r="F14" s="71">
        <v>0</v>
      </c>
      <c r="G14" s="46">
        <f t="shared" si="0"/>
        <v>23</v>
      </c>
      <c r="H14" s="79">
        <v>9</v>
      </c>
      <c r="I14" s="77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23</v>
      </c>
      <c r="F15" s="71">
        <v>0</v>
      </c>
      <c r="G15" s="46">
        <f t="shared" si="0"/>
        <v>23</v>
      </c>
      <c r="H15" s="79">
        <v>6</v>
      </c>
      <c r="I15" s="77">
        <v>0</v>
      </c>
      <c r="J15" s="46">
        <f t="shared" si="1"/>
        <v>17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21</v>
      </c>
      <c r="F18" s="71">
        <v>0</v>
      </c>
      <c r="G18" s="46">
        <f t="shared" si="0"/>
        <v>21</v>
      </c>
      <c r="H18" s="79">
        <v>9</v>
      </c>
      <c r="I18" s="77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27</v>
      </c>
      <c r="F22" s="71">
        <v>0</v>
      </c>
      <c r="G22" s="46">
        <f t="shared" si="0"/>
        <v>27</v>
      </c>
      <c r="H22" s="79">
        <v>4</v>
      </c>
      <c r="I22" s="77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28</v>
      </c>
      <c r="F24" s="71">
        <v>0</v>
      </c>
      <c r="G24" s="46">
        <f t="shared" si="0"/>
        <v>28</v>
      </c>
      <c r="H24" s="79">
        <v>6</v>
      </c>
      <c r="I24" s="77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27</v>
      </c>
      <c r="F28" s="71">
        <v>0</v>
      </c>
      <c r="G28" s="46">
        <f t="shared" si="0"/>
        <v>27</v>
      </c>
      <c r="H28" s="79">
        <v>5</v>
      </c>
      <c r="I28" s="77">
        <v>0</v>
      </c>
      <c r="J28" s="46">
        <f t="shared" si="1"/>
        <v>21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23">
        <f t="shared" si="3"/>
        <v>50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16</v>
      </c>
      <c r="F31" s="71">
        <v>0</v>
      </c>
      <c r="G31" s="46">
        <f t="shared" si="0"/>
        <v>16</v>
      </c>
      <c r="H31" s="79">
        <v>5</v>
      </c>
      <c r="I31" s="77">
        <v>0</v>
      </c>
      <c r="J31" s="46">
        <f t="shared" si="1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23">
        <f t="shared" si="3"/>
        <v>150</v>
      </c>
      <c r="Q31" s="91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4</v>
      </c>
      <c r="F32" s="71">
        <v>0</v>
      </c>
      <c r="G32" s="46">
        <f t="shared" si="0"/>
        <v>4</v>
      </c>
      <c r="H32" s="79">
        <v>0</v>
      </c>
      <c r="I32" s="77">
        <v>0</v>
      </c>
      <c r="J32" s="46">
        <f t="shared" si="1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2</v>
      </c>
      <c r="F33" s="71">
        <v>0</v>
      </c>
      <c r="G33" s="46">
        <f t="shared" si="0"/>
        <v>2</v>
      </c>
      <c r="H33" s="79">
        <v>0</v>
      </c>
      <c r="I33" s="77">
        <v>0</v>
      </c>
      <c r="J33" s="46">
        <f t="shared" si="1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23">
        <f t="shared" si="3"/>
        <v>130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5</v>
      </c>
      <c r="F35" s="71">
        <v>0</v>
      </c>
      <c r="G35" s="46">
        <f t="shared" si="0"/>
        <v>5</v>
      </c>
      <c r="H35" s="79">
        <v>0</v>
      </c>
      <c r="I35" s="77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14</v>
      </c>
      <c r="F39" s="71">
        <v>0</v>
      </c>
      <c r="G39" s="46">
        <f t="shared" si="0"/>
        <v>14</v>
      </c>
      <c r="H39" s="79">
        <v>2</v>
      </c>
      <c r="I39" s="77">
        <v>0</v>
      </c>
      <c r="J39" s="46">
        <f t="shared" si="1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14</v>
      </c>
      <c r="F40" s="71">
        <v>0</v>
      </c>
      <c r="G40" s="46">
        <f t="shared" si="0"/>
        <v>14</v>
      </c>
      <c r="H40" s="79">
        <v>2</v>
      </c>
      <c r="I40" s="77">
        <v>0</v>
      </c>
      <c r="J40" s="46">
        <f t="shared" si="1"/>
        <v>9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23">
        <f t="shared" si="3"/>
        <v>100</v>
      </c>
      <c r="Q40" s="91">
        <v>27.12</v>
      </c>
      <c r="R40" s="43">
        <f t="shared" si="4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13</v>
      </c>
      <c r="F41" s="71">
        <v>0</v>
      </c>
      <c r="G41" s="46">
        <f t="shared" si="0"/>
        <v>13</v>
      </c>
      <c r="H41" s="79">
        <v>0</v>
      </c>
      <c r="I41" s="77">
        <v>0</v>
      </c>
      <c r="J41" s="46">
        <f t="shared" si="1"/>
        <v>12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2</v>
      </c>
      <c r="F48" s="71">
        <v>0</v>
      </c>
      <c r="G48" s="46">
        <f t="shared" si="0"/>
        <v>2</v>
      </c>
      <c r="H48" s="79">
        <v>0</v>
      </c>
      <c r="I48" s="77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3</v>
      </c>
      <c r="F53" s="71">
        <v>0</v>
      </c>
      <c r="G53" s="46">
        <f t="shared" si="0"/>
        <v>3</v>
      </c>
      <c r="H53" s="79">
        <v>0</v>
      </c>
      <c r="I53" s="77">
        <v>0</v>
      </c>
      <c r="J53" s="46">
        <f t="shared" si="1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23">
        <f t="shared" si="3"/>
        <v>25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1</v>
      </c>
      <c r="F65" s="71">
        <v>0</v>
      </c>
      <c r="G65" s="46">
        <f t="shared" si="0"/>
        <v>1</v>
      </c>
      <c r="H65" s="79">
        <v>0</v>
      </c>
      <c r="I65" s="77">
        <v>0</v>
      </c>
      <c r="J65" s="46">
        <f t="shared" si="1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1</v>
      </c>
      <c r="F66" s="71">
        <v>0</v>
      </c>
      <c r="G66" s="46">
        <f t="shared" si="0"/>
        <v>1</v>
      </c>
      <c r="H66" s="79">
        <v>0</v>
      </c>
      <c r="I66" s="77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9</v>
      </c>
      <c r="F74" s="71">
        <v>0</v>
      </c>
      <c r="G74" s="46">
        <f t="shared" si="5"/>
        <v>9</v>
      </c>
      <c r="H74" s="79">
        <v>0</v>
      </c>
      <c r="I74" s="77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13</v>
      </c>
      <c r="F76" s="71">
        <v>0</v>
      </c>
      <c r="G76" s="46">
        <f t="shared" si="5"/>
        <v>13</v>
      </c>
      <c r="H76" s="79">
        <v>0</v>
      </c>
      <c r="I76" s="77">
        <v>0</v>
      </c>
      <c r="J76" s="46">
        <f t="shared" si="6"/>
        <v>13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3</v>
      </c>
      <c r="F79" s="71">
        <v>0</v>
      </c>
      <c r="G79" s="46">
        <f t="shared" si="5"/>
        <v>3</v>
      </c>
      <c r="H79" s="79">
        <v>0</v>
      </c>
      <c r="I79" s="77">
        <v>0</v>
      </c>
      <c r="J79" s="46">
        <f t="shared" si="6"/>
        <v>3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5</v>
      </c>
      <c r="F80" s="71">
        <v>0</v>
      </c>
      <c r="G80" s="46">
        <f t="shared" si="5"/>
        <v>5</v>
      </c>
      <c r="H80" s="79">
        <v>0</v>
      </c>
      <c r="I80" s="77">
        <v>0</v>
      </c>
      <c r="J80" s="46">
        <f t="shared" si="6"/>
        <v>5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7</v>
      </c>
      <c r="F90" s="71">
        <v>0</v>
      </c>
      <c r="G90" s="46">
        <f t="shared" si="5"/>
        <v>7</v>
      </c>
      <c r="H90" s="79">
        <v>0</v>
      </c>
      <c r="I90" s="77">
        <v>0</v>
      </c>
      <c r="J90" s="46">
        <f t="shared" si="6"/>
        <v>5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/>
      <c r="P90" s="23">
        <f t="shared" si="8"/>
        <v>70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+'12'!J97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+'12'!J98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2</v>
      </c>
      <c r="F103" s="71">
        <v>0</v>
      </c>
      <c r="G103" s="46">
        <f t="shared" si="5"/>
        <v>2</v>
      </c>
      <c r="H103" s="79">
        <v>0</v>
      </c>
      <c r="I103" s="77">
        <v>0</v>
      </c>
      <c r="J103" s="46">
        <f t="shared" si="6"/>
        <v>1</v>
      </c>
      <c r="K103" s="72">
        <v>1</v>
      </c>
      <c r="L103" s="22">
        <v>120</v>
      </c>
      <c r="M103" s="65">
        <f t="shared" si="7"/>
        <v>120</v>
      </c>
      <c r="N103" s="17" t="s">
        <v>16</v>
      </c>
      <c r="O103" s="18"/>
      <c r="P103" s="23">
        <f t="shared" si="8"/>
        <v>120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11</v>
      </c>
      <c r="F105" s="71">
        <v>0</v>
      </c>
      <c r="G105" s="46">
        <f t="shared" si="5"/>
        <v>11</v>
      </c>
      <c r="H105" s="79">
        <v>0</v>
      </c>
      <c r="I105" s="77">
        <v>0</v>
      </c>
      <c r="J105" s="46">
        <f t="shared" si="6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8</v>
      </c>
      <c r="F108" s="71">
        <v>0</v>
      </c>
      <c r="G108" s="46">
        <f t="shared" si="5"/>
        <v>8</v>
      </c>
      <c r="H108" s="79">
        <v>0</v>
      </c>
      <c r="I108" s="77">
        <v>0</v>
      </c>
      <c r="J108" s="46">
        <f t="shared" si="6"/>
        <v>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5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11</v>
      </c>
      <c r="F124" s="71">
        <v>0</v>
      </c>
      <c r="G124" s="46">
        <f t="shared" si="5"/>
        <v>11</v>
      </c>
      <c r="H124" s="79">
        <v>0</v>
      </c>
      <c r="I124" s="77">
        <v>0</v>
      </c>
      <c r="J124" s="46">
        <f t="shared" si="6"/>
        <v>10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>
        <v>30</v>
      </c>
      <c r="P124" s="23">
        <f t="shared" si="8"/>
        <v>20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8</v>
      </c>
      <c r="F126" s="71">
        <v>0</v>
      </c>
      <c r="G126" s="46">
        <f t="shared" si="5"/>
        <v>8</v>
      </c>
      <c r="H126" s="79">
        <v>1</v>
      </c>
      <c r="I126" s="77">
        <v>0</v>
      </c>
      <c r="J126" s="46">
        <f t="shared" si="6"/>
        <v>7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+'12'!J127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+'12'!J128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+'12'!J129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+'12'!J130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4</v>
      </c>
      <c r="F147" s="71">
        <v>0</v>
      </c>
      <c r="G147" s="46">
        <f t="shared" si="13"/>
        <v>4</v>
      </c>
      <c r="H147" s="79">
        <v>0</v>
      </c>
      <c r="I147" s="77">
        <v>0</v>
      </c>
      <c r="J147" s="46">
        <f t="shared" si="14"/>
        <v>1</v>
      </c>
      <c r="K147" s="72">
        <v>3</v>
      </c>
      <c r="L147" s="20">
        <v>25</v>
      </c>
      <c r="M147" s="65">
        <f>+L147*K147</f>
        <v>75</v>
      </c>
      <c r="N147" s="17" t="s">
        <v>16</v>
      </c>
      <c r="O147" s="18">
        <v>50</v>
      </c>
      <c r="P147" s="23">
        <f>SUM(M147-O147)</f>
        <v>25</v>
      </c>
      <c r="Q147" s="91">
        <v>16.16</v>
      </c>
      <c r="R147" s="43">
        <f>+K147*Q147</f>
        <v>48.480000000000004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3</v>
      </c>
      <c r="K148" s="72">
        <v>1</v>
      </c>
      <c r="L148" s="20">
        <v>25</v>
      </c>
      <c r="M148" s="65">
        <f t="shared" si="7"/>
        <v>25</v>
      </c>
      <c r="N148" s="17" t="s">
        <v>16</v>
      </c>
      <c r="O148" s="18"/>
      <c r="P148" s="23">
        <f t="shared" si="8"/>
        <v>25</v>
      </c>
      <c r="Q148" s="91">
        <v>18.63</v>
      </c>
      <c r="R148" s="43">
        <f t="shared" si="9"/>
        <v>18.63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3"/>
        <v>0</v>
      </c>
      <c r="H172" s="79">
        <v>0</v>
      </c>
      <c r="I172" s="77">
        <v>0</v>
      </c>
      <c r="J172" s="46">
        <f t="shared" si="14"/>
        <v>0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+'12'!J178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+'12'!J179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5</v>
      </c>
      <c r="F197" s="71">
        <v>0</v>
      </c>
      <c r="G197" s="46">
        <f t="shared" si="13"/>
        <v>5</v>
      </c>
      <c r="H197" s="79">
        <v>0</v>
      </c>
      <c r="I197" s="77">
        <v>0</v>
      </c>
      <c r="J197" s="46">
        <f t="shared" si="14"/>
        <v>5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+'12'!J203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+'12'!J207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+'12'!J230</f>
        <v>4</v>
      </c>
      <c r="F230" s="71">
        <v>0</v>
      </c>
      <c r="G230" s="46">
        <f t="shared" si="18"/>
        <v>4</v>
      </c>
      <c r="H230" s="79">
        <v>0</v>
      </c>
      <c r="I230" s="77">
        <v>0</v>
      </c>
      <c r="J230" s="46">
        <f t="shared" si="19"/>
        <v>1</v>
      </c>
      <c r="K230" s="72">
        <v>3</v>
      </c>
      <c r="L230" s="20">
        <v>35</v>
      </c>
      <c r="M230" s="65">
        <f t="shared" si="15"/>
        <v>105</v>
      </c>
      <c r="N230" s="17" t="s">
        <v>16</v>
      </c>
      <c r="O230" s="18"/>
      <c r="P230" s="23">
        <f t="shared" si="16"/>
        <v>105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+'12'!J231</f>
        <v>7</v>
      </c>
      <c r="F231" s="71">
        <v>0</v>
      </c>
      <c r="G231" s="46">
        <f t="shared" si="18"/>
        <v>7</v>
      </c>
      <c r="H231" s="79">
        <v>0</v>
      </c>
      <c r="I231" s="77">
        <v>0</v>
      </c>
      <c r="J231" s="46">
        <f t="shared" si="19"/>
        <v>7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+'12'!J232</f>
        <v>7</v>
      </c>
      <c r="F232" s="71">
        <v>0</v>
      </c>
      <c r="G232" s="46">
        <f t="shared" si="18"/>
        <v>7</v>
      </c>
      <c r="H232" s="79">
        <v>0</v>
      </c>
      <c r="I232" s="77">
        <v>0</v>
      </c>
      <c r="J232" s="46">
        <f t="shared" si="19"/>
        <v>7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+'12'!J233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+'12'!J234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+'12'!J235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+'12'!J236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+'12'!J237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+'12'!J238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+'12'!J239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574.86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1755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50</v>
      </c>
      <c r="O244" s="2">
        <v>50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405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1305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5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5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11</v>
      </c>
      <c r="F5" s="71">
        <v>0</v>
      </c>
      <c r="G5" s="46">
        <f>E5+F5</f>
        <v>11</v>
      </c>
      <c r="H5" s="79">
        <v>0</v>
      </c>
      <c r="I5" s="77">
        <v>0</v>
      </c>
      <c r="J5" s="46">
        <f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05">
        <f>SUM(M5-O5)</f>
        <v>25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43</v>
      </c>
      <c r="F6" s="71">
        <v>0</v>
      </c>
      <c r="G6" s="46">
        <f t="shared" ref="G6:G69" si="0">E6+F6</f>
        <v>43</v>
      </c>
      <c r="H6" s="79">
        <v>0</v>
      </c>
      <c r="I6" s="77">
        <v>0</v>
      </c>
      <c r="J6" s="46">
        <f t="shared" ref="J6:J69" si="1">+G6-H6-K6-I6</f>
        <v>41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>
        <v>50</v>
      </c>
      <c r="P6" s="105">
        <f t="shared" ref="P6:P79" si="3">SUM(M6-O6)</f>
        <v>150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11</v>
      </c>
      <c r="F11" s="71">
        <v>0</v>
      </c>
      <c r="G11" s="46">
        <f t="shared" si="0"/>
        <v>11</v>
      </c>
      <c r="H11" s="79">
        <v>0</v>
      </c>
      <c r="I11" s="77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14</v>
      </c>
      <c r="F14" s="71">
        <v>0</v>
      </c>
      <c r="G14" s="46">
        <f t="shared" si="0"/>
        <v>14</v>
      </c>
      <c r="H14" s="79">
        <v>0</v>
      </c>
      <c r="I14" s="77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17</v>
      </c>
      <c r="F15" s="71">
        <v>0</v>
      </c>
      <c r="G15" s="46">
        <f t="shared" si="0"/>
        <v>17</v>
      </c>
      <c r="H15" s="79">
        <v>0</v>
      </c>
      <c r="I15" s="77">
        <v>0</v>
      </c>
      <c r="J15" s="46">
        <f t="shared" si="1"/>
        <v>16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05">
        <f t="shared" si="3"/>
        <v>25</v>
      </c>
      <c r="Q15" s="91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12</v>
      </c>
      <c r="F18" s="71">
        <v>0</v>
      </c>
      <c r="G18" s="46">
        <f t="shared" si="0"/>
        <v>12</v>
      </c>
      <c r="H18" s="79">
        <v>0</v>
      </c>
      <c r="I18" s="77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5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22</v>
      </c>
      <c r="F22" s="71">
        <v>0</v>
      </c>
      <c r="G22" s="46">
        <f t="shared" si="0"/>
        <v>22</v>
      </c>
      <c r="H22" s="79">
        <v>0</v>
      </c>
      <c r="I22" s="77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22</v>
      </c>
      <c r="F24" s="71">
        <v>0</v>
      </c>
      <c r="G24" s="46">
        <f t="shared" si="0"/>
        <v>22</v>
      </c>
      <c r="H24" s="79">
        <v>0</v>
      </c>
      <c r="I24" s="77">
        <v>0</v>
      </c>
      <c r="J24" s="46">
        <f t="shared" si="1"/>
        <v>21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5">
        <f t="shared" si="3"/>
        <v>100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21</v>
      </c>
      <c r="F28" s="71">
        <v>0</v>
      </c>
      <c r="G28" s="46">
        <f t="shared" si="0"/>
        <v>21</v>
      </c>
      <c r="H28" s="79">
        <v>0</v>
      </c>
      <c r="I28" s="77">
        <v>0</v>
      </c>
      <c r="J28" s="46">
        <f t="shared" si="1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5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8</v>
      </c>
      <c r="F31" s="71">
        <v>0</v>
      </c>
      <c r="G31" s="46">
        <f t="shared" si="0"/>
        <v>8</v>
      </c>
      <c r="H31" s="79">
        <v>0</v>
      </c>
      <c r="I31" s="77">
        <v>0</v>
      </c>
      <c r="J31" s="46">
        <f t="shared" si="1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05">
        <f t="shared" si="3"/>
        <v>200</v>
      </c>
      <c r="Q31" s="91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3</v>
      </c>
      <c r="F32" s="71">
        <v>0</v>
      </c>
      <c r="G32" s="46">
        <f t="shared" si="0"/>
        <v>3</v>
      </c>
      <c r="H32" s="79">
        <v>0</v>
      </c>
      <c r="I32" s="77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5</v>
      </c>
      <c r="F35" s="71">
        <v>0</v>
      </c>
      <c r="G35" s="46">
        <f t="shared" si="0"/>
        <v>5</v>
      </c>
      <c r="H35" s="79">
        <v>0</v>
      </c>
      <c r="I35" s="77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12</v>
      </c>
      <c r="F39" s="71">
        <v>0</v>
      </c>
      <c r="G39" s="46">
        <f t="shared" si="0"/>
        <v>12</v>
      </c>
      <c r="H39" s="79">
        <v>0</v>
      </c>
      <c r="I39" s="77">
        <v>0</v>
      </c>
      <c r="J39" s="46">
        <f t="shared" si="1"/>
        <v>10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5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9</v>
      </c>
      <c r="F40" s="71">
        <v>0</v>
      </c>
      <c r="G40" s="46">
        <f t="shared" si="0"/>
        <v>9</v>
      </c>
      <c r="H40" s="79">
        <v>0</v>
      </c>
      <c r="I40" s="77">
        <v>0</v>
      </c>
      <c r="J40" s="46">
        <f t="shared" si="1"/>
        <v>6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05">
        <f t="shared" si="3"/>
        <v>150</v>
      </c>
      <c r="Q40" s="91">
        <v>27.12</v>
      </c>
      <c r="R40" s="43">
        <f t="shared" si="4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12</v>
      </c>
      <c r="F41" s="71">
        <v>0</v>
      </c>
      <c r="G41" s="46">
        <f t="shared" si="0"/>
        <v>12</v>
      </c>
      <c r="H41" s="79">
        <v>0</v>
      </c>
      <c r="I41" s="77">
        <v>0</v>
      </c>
      <c r="J41" s="46">
        <f t="shared" si="1"/>
        <v>12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5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2</v>
      </c>
      <c r="F48" s="71">
        <v>0</v>
      </c>
      <c r="G48" s="46">
        <f t="shared" si="0"/>
        <v>2</v>
      </c>
      <c r="H48" s="79">
        <v>0</v>
      </c>
      <c r="I48" s="77">
        <v>0</v>
      </c>
      <c r="J48" s="46">
        <f t="shared" si="1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5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3</v>
      </c>
      <c r="F53" s="71">
        <v>0</v>
      </c>
      <c r="G53" s="46">
        <f t="shared" si="0"/>
        <v>3</v>
      </c>
      <c r="H53" s="79">
        <v>0</v>
      </c>
      <c r="I53" s="77">
        <v>0</v>
      </c>
      <c r="J53" s="46">
        <f t="shared" si="1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1</v>
      </c>
      <c r="F64" s="71">
        <v>0</v>
      </c>
      <c r="G64" s="46">
        <f t="shared" si="0"/>
        <v>1</v>
      </c>
      <c r="H64" s="79">
        <v>0</v>
      </c>
      <c r="I64" s="77">
        <v>0</v>
      </c>
      <c r="J64" s="46">
        <f t="shared" si="1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1</v>
      </c>
      <c r="F65" s="71">
        <v>0</v>
      </c>
      <c r="G65" s="46">
        <f t="shared" si="0"/>
        <v>1</v>
      </c>
      <c r="H65" s="79">
        <v>0</v>
      </c>
      <c r="I65" s="77">
        <v>0</v>
      </c>
      <c r="J65" s="46">
        <f t="shared" si="1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1</v>
      </c>
      <c r="F66" s="71">
        <v>0</v>
      </c>
      <c r="G66" s="46">
        <f t="shared" si="0"/>
        <v>1</v>
      </c>
      <c r="H66" s="79">
        <v>0</v>
      </c>
      <c r="I66" s="77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8</v>
      </c>
      <c r="F74" s="71">
        <v>0</v>
      </c>
      <c r="G74" s="46">
        <f t="shared" si="5"/>
        <v>8</v>
      </c>
      <c r="H74" s="79">
        <v>0</v>
      </c>
      <c r="I74" s="77">
        <v>0</v>
      </c>
      <c r="J74" s="46">
        <f t="shared" si="6"/>
        <v>5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5">
        <f t="shared" si="3"/>
        <v>150</v>
      </c>
      <c r="Q74" s="91">
        <v>17.09</v>
      </c>
      <c r="R74" s="43">
        <f t="shared" si="4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13</v>
      </c>
      <c r="F76" s="71">
        <v>0</v>
      </c>
      <c r="G76" s="46">
        <f t="shared" si="5"/>
        <v>13</v>
      </c>
      <c r="H76" s="79">
        <v>0</v>
      </c>
      <c r="I76" s="77">
        <v>0</v>
      </c>
      <c r="J76" s="46">
        <f t="shared" si="6"/>
        <v>13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3</v>
      </c>
      <c r="K78" s="72">
        <v>2</v>
      </c>
      <c r="L78" s="21">
        <v>35</v>
      </c>
      <c r="M78" s="65">
        <f t="shared" si="2"/>
        <v>70</v>
      </c>
      <c r="N78" s="17" t="s">
        <v>16</v>
      </c>
      <c r="O78" s="18"/>
      <c r="P78" s="105">
        <f t="shared" si="3"/>
        <v>70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3</v>
      </c>
      <c r="F79" s="71">
        <v>0</v>
      </c>
      <c r="G79" s="46">
        <f t="shared" si="5"/>
        <v>3</v>
      </c>
      <c r="H79" s="79">
        <v>0</v>
      </c>
      <c r="I79" s="77">
        <v>0</v>
      </c>
      <c r="J79" s="46">
        <f t="shared" si="6"/>
        <v>3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5</v>
      </c>
      <c r="F80" s="71">
        <v>0</v>
      </c>
      <c r="G80" s="46">
        <f t="shared" si="5"/>
        <v>5</v>
      </c>
      <c r="H80" s="79">
        <v>0</v>
      </c>
      <c r="I80" s="77">
        <v>0</v>
      </c>
      <c r="J80" s="46">
        <f t="shared" si="6"/>
        <v>5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5</v>
      </c>
      <c r="F90" s="71">
        <v>0</v>
      </c>
      <c r="G90" s="46">
        <f t="shared" si="5"/>
        <v>5</v>
      </c>
      <c r="H90" s="79">
        <v>0</v>
      </c>
      <c r="I90" s="77">
        <v>0</v>
      </c>
      <c r="J90" s="46">
        <f t="shared" si="6"/>
        <v>3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/>
      <c r="P90" s="105">
        <f t="shared" si="8"/>
        <v>70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+'13'!J97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+'13'!J98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1</v>
      </c>
      <c r="F103" s="71">
        <v>0</v>
      </c>
      <c r="G103" s="46">
        <f t="shared" si="5"/>
        <v>1</v>
      </c>
      <c r="H103" s="79">
        <v>0</v>
      </c>
      <c r="I103" s="77">
        <v>0</v>
      </c>
      <c r="J103" s="46">
        <f t="shared" si="6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11</v>
      </c>
      <c r="F105" s="71">
        <v>0</v>
      </c>
      <c r="G105" s="46">
        <f t="shared" si="5"/>
        <v>11</v>
      </c>
      <c r="H105" s="79">
        <v>0</v>
      </c>
      <c r="I105" s="77">
        <v>0</v>
      </c>
      <c r="J105" s="46">
        <f t="shared" si="6"/>
        <v>10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5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8</v>
      </c>
      <c r="F108" s="71">
        <v>20</v>
      </c>
      <c r="G108" s="46">
        <f t="shared" si="5"/>
        <v>28</v>
      </c>
      <c r="H108" s="79">
        <v>0</v>
      </c>
      <c r="I108" s="77">
        <v>0</v>
      </c>
      <c r="J108" s="46">
        <f t="shared" si="6"/>
        <v>27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105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5</v>
      </c>
      <c r="F109" s="71">
        <v>0</v>
      </c>
      <c r="G109" s="46">
        <f t="shared" si="5"/>
        <v>5</v>
      </c>
      <c r="H109" s="79">
        <v>0</v>
      </c>
      <c r="I109" s="77">
        <v>0</v>
      </c>
      <c r="J109" s="46">
        <f t="shared" si="6"/>
        <v>4</v>
      </c>
      <c r="K109" s="72">
        <v>1</v>
      </c>
      <c r="L109" s="22">
        <v>100</v>
      </c>
      <c r="M109" s="65">
        <f t="shared" si="7"/>
        <v>100</v>
      </c>
      <c r="N109" s="17" t="s">
        <v>16</v>
      </c>
      <c r="O109" s="18"/>
      <c r="P109" s="105">
        <f t="shared" si="8"/>
        <v>100</v>
      </c>
      <c r="Q109" s="91">
        <v>13.03</v>
      </c>
      <c r="R109" s="43">
        <f t="shared" si="9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10</v>
      </c>
      <c r="F124" s="71">
        <v>0</v>
      </c>
      <c r="G124" s="46">
        <f t="shared" si="5"/>
        <v>10</v>
      </c>
      <c r="H124" s="79">
        <v>0</v>
      </c>
      <c r="I124" s="77">
        <v>0</v>
      </c>
      <c r="J124" s="46">
        <f t="shared" si="6"/>
        <v>8</v>
      </c>
      <c r="K124" s="72">
        <v>2</v>
      </c>
      <c r="L124" s="22">
        <v>50</v>
      </c>
      <c r="M124" s="65">
        <f t="shared" si="7"/>
        <v>100</v>
      </c>
      <c r="N124" s="17" t="s">
        <v>16</v>
      </c>
      <c r="O124" s="18"/>
      <c r="P124" s="105">
        <f t="shared" si="8"/>
        <v>100</v>
      </c>
      <c r="Q124" s="91">
        <v>9.91</v>
      </c>
      <c r="R124" s="43">
        <f t="shared" si="9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7</v>
      </c>
      <c r="F126" s="71">
        <v>0</v>
      </c>
      <c r="G126" s="46">
        <f t="shared" si="5"/>
        <v>7</v>
      </c>
      <c r="H126" s="79">
        <v>0</v>
      </c>
      <c r="I126" s="77">
        <v>0</v>
      </c>
      <c r="J126" s="46">
        <f t="shared" si="6"/>
        <v>6</v>
      </c>
      <c r="K126" s="72">
        <v>1</v>
      </c>
      <c r="L126" s="20">
        <v>50</v>
      </c>
      <c r="M126" s="65">
        <f t="shared" si="7"/>
        <v>50</v>
      </c>
      <c r="N126" s="17" t="s">
        <v>16</v>
      </c>
      <c r="O126" s="18"/>
      <c r="P126" s="105">
        <f t="shared" si="8"/>
        <v>50</v>
      </c>
      <c r="Q126" s="91">
        <v>21.75</v>
      </c>
      <c r="R126" s="43">
        <f t="shared" si="9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+'13'!J127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+'13'!J128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+'13'!J129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+'13'!J130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1</v>
      </c>
      <c r="F147" s="71">
        <v>0</v>
      </c>
      <c r="G147" s="46">
        <f t="shared" si="13"/>
        <v>1</v>
      </c>
      <c r="H147" s="79">
        <v>0</v>
      </c>
      <c r="I147" s="77">
        <v>0</v>
      </c>
      <c r="J147" s="46">
        <f t="shared" si="14"/>
        <v>0</v>
      </c>
      <c r="K147" s="72">
        <v>1</v>
      </c>
      <c r="L147" s="20">
        <v>25</v>
      </c>
      <c r="M147" s="65">
        <f>+L147*K147</f>
        <v>25</v>
      </c>
      <c r="N147" s="17" t="s">
        <v>16</v>
      </c>
      <c r="O147" s="18"/>
      <c r="P147" s="105">
        <f>SUM(M147-O147)</f>
        <v>25</v>
      </c>
      <c r="Q147" s="91">
        <v>16.16</v>
      </c>
      <c r="R147" s="43">
        <f>+K147*Q147</f>
        <v>16.16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3</v>
      </c>
      <c r="F148" s="71">
        <v>0</v>
      </c>
      <c r="G148" s="46">
        <f t="shared" si="13"/>
        <v>3</v>
      </c>
      <c r="H148" s="79">
        <v>0</v>
      </c>
      <c r="I148" s="77">
        <v>0</v>
      </c>
      <c r="J148" s="46">
        <f t="shared" si="14"/>
        <v>0</v>
      </c>
      <c r="K148" s="72">
        <v>3</v>
      </c>
      <c r="L148" s="20">
        <v>25</v>
      </c>
      <c r="M148" s="65">
        <f t="shared" si="7"/>
        <v>75</v>
      </c>
      <c r="N148" s="17" t="s">
        <v>16</v>
      </c>
      <c r="O148" s="18">
        <v>50</v>
      </c>
      <c r="P148" s="105">
        <f t="shared" si="8"/>
        <v>25</v>
      </c>
      <c r="Q148" s="91">
        <v>18.63</v>
      </c>
      <c r="R148" s="43">
        <f t="shared" si="9"/>
        <v>55.89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10</v>
      </c>
      <c r="G172" s="46">
        <f t="shared" si="13"/>
        <v>10</v>
      </c>
      <c r="H172" s="79">
        <v>0</v>
      </c>
      <c r="I172" s="77">
        <v>0</v>
      </c>
      <c r="J172" s="46">
        <f t="shared" si="14"/>
        <v>8</v>
      </c>
      <c r="K172" s="72">
        <v>2</v>
      </c>
      <c r="L172" s="20">
        <v>35</v>
      </c>
      <c r="M172" s="65">
        <f t="shared" si="15"/>
        <v>70</v>
      </c>
      <c r="N172" s="17" t="s">
        <v>16</v>
      </c>
      <c r="O172" s="18"/>
      <c r="P172" s="105">
        <f t="shared" si="16"/>
        <v>70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+'13'!J178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+'13'!J179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2</v>
      </c>
      <c r="F183" s="71">
        <v>0</v>
      </c>
      <c r="G183" s="46">
        <f t="shared" si="13"/>
        <v>2</v>
      </c>
      <c r="H183" s="79">
        <v>0</v>
      </c>
      <c r="I183" s="77">
        <v>0</v>
      </c>
      <c r="J183" s="46">
        <f t="shared" si="14"/>
        <v>2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5</v>
      </c>
      <c r="F197" s="71">
        <v>0</v>
      </c>
      <c r="G197" s="46">
        <f t="shared" si="13"/>
        <v>5</v>
      </c>
      <c r="H197" s="79">
        <v>0</v>
      </c>
      <c r="I197" s="77">
        <v>0</v>
      </c>
      <c r="J197" s="46">
        <f t="shared" si="14"/>
        <v>2</v>
      </c>
      <c r="K197" s="72">
        <v>3</v>
      </c>
      <c r="L197" s="20">
        <v>120</v>
      </c>
      <c r="M197" s="65">
        <f t="shared" si="15"/>
        <v>360</v>
      </c>
      <c r="N197" s="17" t="s">
        <v>16</v>
      </c>
      <c r="O197" s="18"/>
      <c r="P197" s="105">
        <f t="shared" si="16"/>
        <v>360</v>
      </c>
      <c r="Q197" s="91">
        <v>83</v>
      </c>
      <c r="R197" s="43">
        <f t="shared" si="17"/>
        <v>249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+'13'!J203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+'13'!J207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+'13'!J230</f>
        <v>1</v>
      </c>
      <c r="F230" s="71">
        <v>0</v>
      </c>
      <c r="G230" s="46">
        <f t="shared" si="18"/>
        <v>1</v>
      </c>
      <c r="H230" s="79">
        <v>0</v>
      </c>
      <c r="I230" s="77">
        <v>0</v>
      </c>
      <c r="J230" s="46">
        <f t="shared" si="19"/>
        <v>0</v>
      </c>
      <c r="K230" s="72">
        <v>1</v>
      </c>
      <c r="L230" s="20">
        <v>35</v>
      </c>
      <c r="M230" s="65">
        <f t="shared" si="15"/>
        <v>35</v>
      </c>
      <c r="N230" s="17" t="s">
        <v>16</v>
      </c>
      <c r="O230" s="18"/>
      <c r="P230" s="105">
        <f t="shared" si="16"/>
        <v>35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+'13'!J231</f>
        <v>7</v>
      </c>
      <c r="F231" s="71">
        <v>0</v>
      </c>
      <c r="G231" s="46">
        <f t="shared" si="18"/>
        <v>7</v>
      </c>
      <c r="H231" s="79">
        <v>0</v>
      </c>
      <c r="I231" s="77">
        <v>0</v>
      </c>
      <c r="J231" s="46">
        <f t="shared" si="19"/>
        <v>5</v>
      </c>
      <c r="K231" s="72">
        <v>2</v>
      </c>
      <c r="L231" s="20">
        <v>139</v>
      </c>
      <c r="M231" s="65">
        <f t="shared" si="15"/>
        <v>278</v>
      </c>
      <c r="N231" s="17" t="s">
        <v>16</v>
      </c>
      <c r="O231" s="18">
        <f>278-130</f>
        <v>148</v>
      </c>
      <c r="P231" s="105">
        <f t="shared" si="16"/>
        <v>130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+'13'!J232</f>
        <v>7</v>
      </c>
      <c r="F232" s="71">
        <v>0</v>
      </c>
      <c r="G232" s="46">
        <f t="shared" si="18"/>
        <v>7</v>
      </c>
      <c r="H232" s="79">
        <v>0</v>
      </c>
      <c r="I232" s="77">
        <v>0</v>
      </c>
      <c r="J232" s="46">
        <f t="shared" si="19"/>
        <v>6</v>
      </c>
      <c r="K232" s="72">
        <v>1</v>
      </c>
      <c r="L232" s="20">
        <v>89</v>
      </c>
      <c r="M232" s="65">
        <f t="shared" si="15"/>
        <v>89</v>
      </c>
      <c r="N232" s="17" t="s">
        <v>16</v>
      </c>
      <c r="O232" s="18">
        <v>49</v>
      </c>
      <c r="P232" s="105">
        <f t="shared" si="16"/>
        <v>40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+'13'!J233</f>
        <v>0</v>
      </c>
      <c r="F233" s="71">
        <v>10</v>
      </c>
      <c r="G233" s="46">
        <f t="shared" si="18"/>
        <v>10</v>
      </c>
      <c r="H233" s="79">
        <v>0</v>
      </c>
      <c r="I233" s="77">
        <v>0</v>
      </c>
      <c r="J233" s="46">
        <f t="shared" si="19"/>
        <v>8</v>
      </c>
      <c r="K233" s="72">
        <v>2</v>
      </c>
      <c r="L233" s="20">
        <v>72</v>
      </c>
      <c r="M233" s="65">
        <f t="shared" si="15"/>
        <v>144</v>
      </c>
      <c r="N233" s="17" t="s">
        <v>16</v>
      </c>
      <c r="O233" s="18">
        <v>44</v>
      </c>
      <c r="P233" s="105">
        <f t="shared" si="16"/>
        <v>100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+'13'!J234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+'13'!J235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+'13'!J236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+'13'!J237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+'13'!J238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+'13'!J239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952.83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3026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635</v>
      </c>
      <c r="O244" s="2">
        <v>100</v>
      </c>
      <c r="P244" s="2">
        <v>200</v>
      </c>
      <c r="Q244" s="89">
        <v>295</v>
      </c>
      <c r="R244" s="2">
        <v>40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491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1900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1850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-50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-50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10</v>
      </c>
      <c r="F5" s="71">
        <v>0</v>
      </c>
      <c r="G5" s="46">
        <f>E5+F5</f>
        <v>10</v>
      </c>
      <c r="H5" s="79">
        <v>0</v>
      </c>
      <c r="I5" s="77">
        <v>0</v>
      </c>
      <c r="J5" s="46">
        <f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5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41</v>
      </c>
      <c r="F6" s="71">
        <v>10</v>
      </c>
      <c r="G6" s="46">
        <f t="shared" ref="G6:G69" si="0">E6+F6</f>
        <v>51</v>
      </c>
      <c r="H6" s="79">
        <v>0</v>
      </c>
      <c r="I6" s="77">
        <v>0</v>
      </c>
      <c r="J6" s="46">
        <f t="shared" ref="J6:J69" si="1">+G6-H6-K6-I6</f>
        <v>50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105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11</v>
      </c>
      <c r="F11" s="71">
        <v>0</v>
      </c>
      <c r="G11" s="46">
        <f t="shared" si="0"/>
        <v>11</v>
      </c>
      <c r="H11" s="79">
        <v>0</v>
      </c>
      <c r="I11" s="77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25</v>
      </c>
      <c r="P11" s="105">
        <f t="shared" si="3"/>
        <v>75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14</v>
      </c>
      <c r="F14" s="71">
        <v>0</v>
      </c>
      <c r="G14" s="46">
        <f t="shared" si="0"/>
        <v>14</v>
      </c>
      <c r="H14" s="79">
        <v>0</v>
      </c>
      <c r="I14" s="77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16</v>
      </c>
      <c r="F15" s="71">
        <v>0</v>
      </c>
      <c r="G15" s="46">
        <f t="shared" si="0"/>
        <v>16</v>
      </c>
      <c r="H15" s="79">
        <v>0</v>
      </c>
      <c r="I15" s="77">
        <v>0</v>
      </c>
      <c r="J15" s="46">
        <f t="shared" si="1"/>
        <v>16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11</v>
      </c>
      <c r="F18" s="71">
        <v>0</v>
      </c>
      <c r="G18" s="46">
        <f t="shared" si="0"/>
        <v>11</v>
      </c>
      <c r="H18" s="79">
        <v>0</v>
      </c>
      <c r="I18" s="77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22</v>
      </c>
      <c r="F22" s="71">
        <v>5</v>
      </c>
      <c r="G22" s="46">
        <f t="shared" si="0"/>
        <v>27</v>
      </c>
      <c r="H22" s="79">
        <v>0</v>
      </c>
      <c r="I22" s="77">
        <v>0</v>
      </c>
      <c r="J22" s="46">
        <f t="shared" si="1"/>
        <v>26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5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21</v>
      </c>
      <c r="F24" s="71">
        <v>0</v>
      </c>
      <c r="G24" s="46">
        <f t="shared" si="0"/>
        <v>21</v>
      </c>
      <c r="H24" s="79">
        <v>0</v>
      </c>
      <c r="I24" s="77">
        <v>0</v>
      </c>
      <c r="J24" s="46">
        <f t="shared" si="1"/>
        <v>21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20</v>
      </c>
      <c r="F28" s="71">
        <v>10</v>
      </c>
      <c r="G28" s="46">
        <f t="shared" si="0"/>
        <v>30</v>
      </c>
      <c r="H28" s="79">
        <v>0</v>
      </c>
      <c r="I28" s="77">
        <v>0</v>
      </c>
      <c r="J28" s="46">
        <f t="shared" si="1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5</v>
      </c>
      <c r="F31" s="71">
        <v>5</v>
      </c>
      <c r="G31" s="46">
        <f t="shared" si="0"/>
        <v>10</v>
      </c>
      <c r="H31" s="79">
        <v>0</v>
      </c>
      <c r="I31" s="77">
        <v>0</v>
      </c>
      <c r="J31" s="46">
        <f t="shared" si="1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3</v>
      </c>
      <c r="F32" s="71">
        <v>0</v>
      </c>
      <c r="G32" s="46">
        <f t="shared" si="0"/>
        <v>3</v>
      </c>
      <c r="H32" s="79">
        <v>0</v>
      </c>
      <c r="I32" s="77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5</v>
      </c>
      <c r="F35" s="71">
        <v>0</v>
      </c>
      <c r="G35" s="46">
        <f t="shared" si="0"/>
        <v>5</v>
      </c>
      <c r="H35" s="79">
        <v>0</v>
      </c>
      <c r="I35" s="77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10</v>
      </c>
      <c r="F39" s="71">
        <v>5</v>
      </c>
      <c r="G39" s="46">
        <f t="shared" si="0"/>
        <v>15</v>
      </c>
      <c r="H39" s="79">
        <v>0</v>
      </c>
      <c r="I39" s="77">
        <v>0</v>
      </c>
      <c r="J39" s="46">
        <f t="shared" si="1"/>
        <v>15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6</v>
      </c>
      <c r="F40" s="71">
        <v>5</v>
      </c>
      <c r="G40" s="46">
        <f t="shared" si="0"/>
        <v>11</v>
      </c>
      <c r="H40" s="79">
        <v>0</v>
      </c>
      <c r="I40" s="77">
        <v>0</v>
      </c>
      <c r="J40" s="46">
        <f t="shared" si="1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12</v>
      </c>
      <c r="F41" s="71">
        <v>5</v>
      </c>
      <c r="G41" s="46">
        <f t="shared" si="0"/>
        <v>17</v>
      </c>
      <c r="H41" s="79">
        <v>0</v>
      </c>
      <c r="I41" s="77">
        <v>0</v>
      </c>
      <c r="J41" s="46">
        <f t="shared" si="1"/>
        <v>16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5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3</v>
      </c>
      <c r="F46" s="71">
        <v>0</v>
      </c>
      <c r="G46" s="46">
        <f t="shared" si="0"/>
        <v>3</v>
      </c>
      <c r="H46" s="79">
        <v>0</v>
      </c>
      <c r="I46" s="77">
        <v>0</v>
      </c>
      <c r="J46" s="46">
        <f t="shared" si="1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0</v>
      </c>
      <c r="F48" s="71">
        <v>0</v>
      </c>
      <c r="G48" s="46">
        <f t="shared" si="0"/>
        <v>0</v>
      </c>
      <c r="H48" s="79">
        <v>0</v>
      </c>
      <c r="I48" s="77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3</v>
      </c>
      <c r="F53" s="71">
        <v>0</v>
      </c>
      <c r="G53" s="46">
        <f t="shared" si="0"/>
        <v>3</v>
      </c>
      <c r="H53" s="79">
        <v>0</v>
      </c>
      <c r="I53" s="77">
        <v>0</v>
      </c>
      <c r="J53" s="46">
        <f t="shared" si="1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1</v>
      </c>
      <c r="F64" s="71">
        <v>2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1</v>
      </c>
      <c r="F65" s="71">
        <v>2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1</v>
      </c>
      <c r="F66" s="71">
        <v>2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5</v>
      </c>
      <c r="F74" s="71">
        <v>5</v>
      </c>
      <c r="G74" s="46">
        <f t="shared" si="5"/>
        <v>10</v>
      </c>
      <c r="H74" s="79">
        <v>0</v>
      </c>
      <c r="I74" s="77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13</v>
      </c>
      <c r="F76" s="71">
        <v>5</v>
      </c>
      <c r="G76" s="46">
        <f t="shared" si="5"/>
        <v>18</v>
      </c>
      <c r="H76" s="79">
        <v>0</v>
      </c>
      <c r="I76" s="77">
        <v>0</v>
      </c>
      <c r="J76" s="46">
        <f t="shared" si="6"/>
        <v>16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/>
      <c r="P76" s="105">
        <f t="shared" si="3"/>
        <v>100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3</v>
      </c>
      <c r="F78" s="71">
        <v>0</v>
      </c>
      <c r="G78" s="46">
        <f t="shared" si="5"/>
        <v>3</v>
      </c>
      <c r="H78" s="79">
        <v>0</v>
      </c>
      <c r="I78" s="77">
        <v>0</v>
      </c>
      <c r="J78" s="46">
        <f t="shared" si="6"/>
        <v>3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3</v>
      </c>
      <c r="F79" s="71">
        <v>3</v>
      </c>
      <c r="G79" s="46">
        <f t="shared" si="5"/>
        <v>6</v>
      </c>
      <c r="H79" s="79">
        <v>0</v>
      </c>
      <c r="I79" s="77">
        <v>0</v>
      </c>
      <c r="J79" s="46">
        <f t="shared" si="6"/>
        <v>6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5</v>
      </c>
      <c r="F80" s="71">
        <v>3</v>
      </c>
      <c r="G80" s="46">
        <f t="shared" si="5"/>
        <v>8</v>
      </c>
      <c r="H80" s="79">
        <v>0</v>
      </c>
      <c r="I80" s="77">
        <v>0</v>
      </c>
      <c r="J80" s="46">
        <f t="shared" si="6"/>
        <v>8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3</v>
      </c>
      <c r="F90" s="71">
        <v>5</v>
      </c>
      <c r="G90" s="46">
        <f t="shared" si="5"/>
        <v>8</v>
      </c>
      <c r="H90" s="79">
        <v>0</v>
      </c>
      <c r="I90" s="77">
        <v>0</v>
      </c>
      <c r="J90" s="46">
        <f t="shared" si="6"/>
        <v>6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/>
      <c r="P90" s="105">
        <f t="shared" si="8"/>
        <v>70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+'14'!J97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+'14'!J98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1</v>
      </c>
      <c r="F103" s="71">
        <v>7</v>
      </c>
      <c r="G103" s="46">
        <f t="shared" si="5"/>
        <v>8</v>
      </c>
      <c r="H103" s="79">
        <v>0</v>
      </c>
      <c r="I103" s="77">
        <v>0</v>
      </c>
      <c r="J103" s="46">
        <f t="shared" si="6"/>
        <v>7</v>
      </c>
      <c r="K103" s="72">
        <v>1</v>
      </c>
      <c r="L103" s="22">
        <v>120</v>
      </c>
      <c r="M103" s="65">
        <f t="shared" si="7"/>
        <v>120</v>
      </c>
      <c r="N103" s="17" t="s">
        <v>16</v>
      </c>
      <c r="O103" s="18"/>
      <c r="P103" s="105">
        <f t="shared" si="8"/>
        <v>120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1</v>
      </c>
      <c r="F104" s="71">
        <v>2</v>
      </c>
      <c r="G104" s="46">
        <f t="shared" si="5"/>
        <v>3</v>
      </c>
      <c r="H104" s="79">
        <v>0</v>
      </c>
      <c r="I104" s="77">
        <v>0</v>
      </c>
      <c r="J104" s="46">
        <f t="shared" si="6"/>
        <v>2</v>
      </c>
      <c r="K104" s="72">
        <v>1</v>
      </c>
      <c r="L104" s="20">
        <v>250</v>
      </c>
      <c r="M104" s="65">
        <f t="shared" si="7"/>
        <v>250</v>
      </c>
      <c r="N104" s="17" t="s">
        <v>16</v>
      </c>
      <c r="O104" s="18"/>
      <c r="P104" s="105">
        <f t="shared" si="8"/>
        <v>250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27</v>
      </c>
      <c r="F108" s="71">
        <v>5</v>
      </c>
      <c r="G108" s="46">
        <f t="shared" si="5"/>
        <v>32</v>
      </c>
      <c r="H108" s="79">
        <v>0</v>
      </c>
      <c r="I108" s="77">
        <v>0</v>
      </c>
      <c r="J108" s="46">
        <f t="shared" si="6"/>
        <v>32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4</v>
      </c>
      <c r="F109" s="71">
        <v>0</v>
      </c>
      <c r="G109" s="46">
        <f t="shared" si="5"/>
        <v>4</v>
      </c>
      <c r="H109" s="79">
        <v>0</v>
      </c>
      <c r="I109" s="77">
        <v>0</v>
      </c>
      <c r="J109" s="46">
        <f t="shared" si="6"/>
        <v>4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8</v>
      </c>
      <c r="F124" s="71">
        <v>5</v>
      </c>
      <c r="G124" s="46">
        <f t="shared" si="5"/>
        <v>13</v>
      </c>
      <c r="H124" s="79">
        <v>0</v>
      </c>
      <c r="I124" s="77">
        <v>0</v>
      </c>
      <c r="J124" s="46">
        <f t="shared" si="6"/>
        <v>13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6</v>
      </c>
      <c r="F126" s="71">
        <v>5</v>
      </c>
      <c r="G126" s="46">
        <f t="shared" si="5"/>
        <v>11</v>
      </c>
      <c r="H126" s="79">
        <v>0</v>
      </c>
      <c r="I126" s="77">
        <v>0</v>
      </c>
      <c r="J126" s="46">
        <f t="shared" si="6"/>
        <v>11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+'14'!J127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+'14'!J128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+'14'!J129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+'14'!J130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+'14'!J178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+'14'!J179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2</v>
      </c>
      <c r="F183" s="71">
        <v>5</v>
      </c>
      <c r="G183" s="46">
        <f t="shared" si="13"/>
        <v>7</v>
      </c>
      <c r="H183" s="79">
        <v>0</v>
      </c>
      <c r="I183" s="77">
        <v>0</v>
      </c>
      <c r="J183" s="46">
        <f t="shared" si="14"/>
        <v>7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2</v>
      </c>
      <c r="F197" s="71">
        <v>5</v>
      </c>
      <c r="G197" s="46">
        <f t="shared" si="13"/>
        <v>7</v>
      </c>
      <c r="H197" s="79">
        <v>0</v>
      </c>
      <c r="I197" s="77">
        <v>0</v>
      </c>
      <c r="J197" s="46">
        <f t="shared" si="14"/>
        <v>6</v>
      </c>
      <c r="K197" s="72">
        <v>1</v>
      </c>
      <c r="L197" s="20">
        <v>120</v>
      </c>
      <c r="M197" s="65">
        <f t="shared" si="15"/>
        <v>120</v>
      </c>
      <c r="N197" s="17" t="s">
        <v>16</v>
      </c>
      <c r="O197" s="18"/>
      <c r="P197" s="105">
        <f t="shared" si="16"/>
        <v>120</v>
      </c>
      <c r="Q197" s="91">
        <v>83</v>
      </c>
      <c r="R197" s="43">
        <f t="shared" si="17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+'14'!J203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+'14'!J207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+'14'!J230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+'14'!J231</f>
        <v>5</v>
      </c>
      <c r="F231" s="71">
        <v>0</v>
      </c>
      <c r="G231" s="46">
        <f t="shared" si="18"/>
        <v>5</v>
      </c>
      <c r="H231" s="79">
        <v>0</v>
      </c>
      <c r="I231" s="77">
        <v>0</v>
      </c>
      <c r="J231" s="46">
        <f t="shared" si="19"/>
        <v>5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+'14'!J232</f>
        <v>6</v>
      </c>
      <c r="F232" s="71">
        <v>0</v>
      </c>
      <c r="G232" s="46">
        <f t="shared" si="18"/>
        <v>6</v>
      </c>
      <c r="H232" s="79">
        <v>0</v>
      </c>
      <c r="I232" s="77">
        <v>0</v>
      </c>
      <c r="J232" s="46">
        <f t="shared" si="19"/>
        <v>6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+'14'!J233</f>
        <v>8</v>
      </c>
      <c r="F233" s="71">
        <v>0</v>
      </c>
      <c r="G233" s="46">
        <f t="shared" si="18"/>
        <v>8</v>
      </c>
      <c r="H233" s="79">
        <v>0</v>
      </c>
      <c r="I233" s="77">
        <v>0</v>
      </c>
      <c r="J233" s="46">
        <f t="shared" si="19"/>
        <v>7</v>
      </c>
      <c r="K233" s="72">
        <v>1</v>
      </c>
      <c r="L233" s="20">
        <v>72</v>
      </c>
      <c r="M233" s="65">
        <f t="shared" si="15"/>
        <v>72</v>
      </c>
      <c r="N233" s="17" t="s">
        <v>16</v>
      </c>
      <c r="O233" s="18">
        <f>72-35</f>
        <v>37</v>
      </c>
      <c r="P233" s="105">
        <f t="shared" si="16"/>
        <v>35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+'14'!J234</f>
        <v>0</v>
      </c>
      <c r="F234" s="71">
        <v>65</v>
      </c>
      <c r="G234" s="46">
        <f t="shared" si="18"/>
        <v>65</v>
      </c>
      <c r="H234" s="79">
        <v>0</v>
      </c>
      <c r="I234" s="77">
        <v>0</v>
      </c>
      <c r="J234" s="46">
        <f t="shared" si="19"/>
        <v>65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+'14'!J235</f>
        <v>0</v>
      </c>
      <c r="F235" s="71">
        <v>43</v>
      </c>
      <c r="G235" s="46">
        <f t="shared" si="18"/>
        <v>43</v>
      </c>
      <c r="H235" s="79">
        <v>0</v>
      </c>
      <c r="I235" s="77">
        <v>0</v>
      </c>
      <c r="J235" s="46">
        <f t="shared" si="19"/>
        <v>43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+'14'!J236</f>
        <v>0</v>
      </c>
      <c r="F236" s="71">
        <v>20</v>
      </c>
      <c r="G236" s="46">
        <f t="shared" si="18"/>
        <v>20</v>
      </c>
      <c r="H236" s="79">
        <v>0</v>
      </c>
      <c r="I236" s="77">
        <v>0</v>
      </c>
      <c r="J236" s="46">
        <f t="shared" si="19"/>
        <v>20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+'14'!J237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+'14'!J238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+'14'!J239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255.32999999999998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1132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120</v>
      </c>
      <c r="O244" s="2">
        <v>120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62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950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890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-60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-60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9</v>
      </c>
      <c r="F5" s="71">
        <v>0</v>
      </c>
      <c r="G5" s="46">
        <f>E5+F5</f>
        <v>9</v>
      </c>
      <c r="H5" s="79">
        <v>0</v>
      </c>
      <c r="I5" s="77">
        <v>0</v>
      </c>
      <c r="J5" s="46">
        <f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50</v>
      </c>
      <c r="F6" s="71">
        <v>0</v>
      </c>
      <c r="G6" s="46">
        <f t="shared" ref="G6:G69" si="0">E6+F6</f>
        <v>50</v>
      </c>
      <c r="H6" s="79">
        <v>0</v>
      </c>
      <c r="I6" s="77">
        <v>0</v>
      </c>
      <c r="J6" s="46">
        <f t="shared" ref="J6:J69" si="1">+G6-H6-K6-I6</f>
        <v>48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23">
        <f t="shared" ref="P6:P79" si="3">SUM(M6-O6)</f>
        <v>200</v>
      </c>
      <c r="Q6" s="91">
        <v>39.29</v>
      </c>
      <c r="R6" s="43">
        <f t="shared" ref="R6:R79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9</v>
      </c>
      <c r="F11" s="71">
        <v>0</v>
      </c>
      <c r="G11" s="46">
        <f t="shared" si="0"/>
        <v>9</v>
      </c>
      <c r="H11" s="79">
        <v>0</v>
      </c>
      <c r="I11" s="77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14</v>
      </c>
      <c r="F14" s="71">
        <v>0</v>
      </c>
      <c r="G14" s="46">
        <f t="shared" si="0"/>
        <v>14</v>
      </c>
      <c r="H14" s="79">
        <v>0</v>
      </c>
      <c r="I14" s="77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16</v>
      </c>
      <c r="F15" s="71">
        <v>0</v>
      </c>
      <c r="G15" s="46">
        <f t="shared" si="0"/>
        <v>16</v>
      </c>
      <c r="H15" s="79">
        <v>0</v>
      </c>
      <c r="I15" s="77">
        <v>0</v>
      </c>
      <c r="J15" s="46">
        <f t="shared" si="1"/>
        <v>16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11</v>
      </c>
      <c r="F18" s="71">
        <v>0</v>
      </c>
      <c r="G18" s="46">
        <f t="shared" si="0"/>
        <v>11</v>
      </c>
      <c r="H18" s="79">
        <v>0</v>
      </c>
      <c r="I18" s="77">
        <v>0</v>
      </c>
      <c r="J18" s="46">
        <f t="shared" si="1"/>
        <v>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23">
        <f t="shared" si="3"/>
        <v>150</v>
      </c>
      <c r="Q18" s="91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26</v>
      </c>
      <c r="F22" s="71">
        <v>0</v>
      </c>
      <c r="G22" s="46">
        <f t="shared" si="0"/>
        <v>26</v>
      </c>
      <c r="H22" s="79">
        <v>0</v>
      </c>
      <c r="I22" s="77">
        <v>0</v>
      </c>
      <c r="J22" s="46">
        <f t="shared" si="1"/>
        <v>24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23">
        <f t="shared" si="3"/>
        <v>200</v>
      </c>
      <c r="Q22" s="91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21</v>
      </c>
      <c r="F24" s="71">
        <v>0</v>
      </c>
      <c r="G24" s="46">
        <f t="shared" si="0"/>
        <v>21</v>
      </c>
      <c r="H24" s="79">
        <v>0</v>
      </c>
      <c r="I24" s="77">
        <v>0</v>
      </c>
      <c r="J24" s="46">
        <f t="shared" si="1"/>
        <v>19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23">
        <f t="shared" si="3"/>
        <v>200</v>
      </c>
      <c r="Q24" s="91">
        <v>40.51</v>
      </c>
      <c r="R24" s="43">
        <f t="shared" si="4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30</v>
      </c>
      <c r="F28" s="71">
        <v>0</v>
      </c>
      <c r="G28" s="46">
        <f t="shared" si="0"/>
        <v>30</v>
      </c>
      <c r="H28" s="79">
        <v>0</v>
      </c>
      <c r="I28" s="77">
        <v>0</v>
      </c>
      <c r="J28" s="46">
        <f t="shared" si="1"/>
        <v>22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>
        <v>50</v>
      </c>
      <c r="P28" s="23">
        <f t="shared" si="3"/>
        <v>750</v>
      </c>
      <c r="Q28" s="91">
        <v>31.97</v>
      </c>
      <c r="R28" s="43">
        <f t="shared" si="4"/>
        <v>255.76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10</v>
      </c>
      <c r="F31" s="71">
        <v>0</v>
      </c>
      <c r="G31" s="46">
        <f t="shared" si="0"/>
        <v>10</v>
      </c>
      <c r="H31" s="79">
        <v>0</v>
      </c>
      <c r="I31" s="77">
        <v>0</v>
      </c>
      <c r="J31" s="46">
        <f t="shared" si="1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3</v>
      </c>
      <c r="F32" s="71">
        <v>0</v>
      </c>
      <c r="G32" s="46">
        <f t="shared" si="0"/>
        <v>3</v>
      </c>
      <c r="H32" s="79">
        <v>0</v>
      </c>
      <c r="I32" s="77">
        <v>0</v>
      </c>
      <c r="J32" s="46">
        <f t="shared" si="1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5</v>
      </c>
      <c r="F35" s="71">
        <v>0</v>
      </c>
      <c r="G35" s="46">
        <f t="shared" si="0"/>
        <v>5</v>
      </c>
      <c r="H35" s="79">
        <v>0</v>
      </c>
      <c r="I35" s="77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15</v>
      </c>
      <c r="F39" s="71">
        <v>0</v>
      </c>
      <c r="G39" s="46">
        <f t="shared" si="0"/>
        <v>15</v>
      </c>
      <c r="H39" s="79">
        <v>1</v>
      </c>
      <c r="I39" s="77">
        <v>0</v>
      </c>
      <c r="J39" s="46">
        <f t="shared" si="1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11</v>
      </c>
      <c r="F40" s="71">
        <v>0</v>
      </c>
      <c r="G40" s="46">
        <f t="shared" si="0"/>
        <v>11</v>
      </c>
      <c r="H40" s="79">
        <v>1</v>
      </c>
      <c r="I40" s="77">
        <v>0</v>
      </c>
      <c r="J40" s="46">
        <f t="shared" si="1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16</v>
      </c>
      <c r="F41" s="71">
        <v>0</v>
      </c>
      <c r="G41" s="46">
        <f t="shared" si="0"/>
        <v>16</v>
      </c>
      <c r="H41" s="79">
        <v>5</v>
      </c>
      <c r="I41" s="77">
        <v>0</v>
      </c>
      <c r="J41" s="46">
        <f t="shared" si="1"/>
        <v>10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23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3</v>
      </c>
      <c r="F46" s="71">
        <v>0</v>
      </c>
      <c r="G46" s="46">
        <f t="shared" si="0"/>
        <v>3</v>
      </c>
      <c r="H46" s="79">
        <v>0</v>
      </c>
      <c r="I46" s="77">
        <v>0</v>
      </c>
      <c r="J46" s="46">
        <f t="shared" si="1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4</v>
      </c>
      <c r="F48" s="71">
        <v>0</v>
      </c>
      <c r="G48" s="46">
        <f t="shared" si="0"/>
        <v>4</v>
      </c>
      <c r="H48" s="79">
        <v>0</v>
      </c>
      <c r="I48" s="77">
        <v>0</v>
      </c>
      <c r="J48" s="46">
        <f t="shared" si="1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3</v>
      </c>
      <c r="F53" s="71">
        <v>0</v>
      </c>
      <c r="G53" s="46">
        <f t="shared" si="0"/>
        <v>3</v>
      </c>
      <c r="H53" s="79">
        <v>0</v>
      </c>
      <c r="I53" s="77">
        <v>0</v>
      </c>
      <c r="J53" s="46">
        <f t="shared" si="1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3</v>
      </c>
      <c r="F64" s="71">
        <v>0</v>
      </c>
      <c r="G64" s="46">
        <f t="shared" si="0"/>
        <v>3</v>
      </c>
      <c r="H64" s="79">
        <v>1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3</v>
      </c>
      <c r="F65" s="71">
        <v>0</v>
      </c>
      <c r="G65" s="46">
        <f t="shared" si="0"/>
        <v>3</v>
      </c>
      <c r="H65" s="79">
        <v>1</v>
      </c>
      <c r="I65" s="77">
        <v>0</v>
      </c>
      <c r="J65" s="46">
        <f t="shared" si="1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3"/>
        <v>50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10</v>
      </c>
      <c r="F74" s="71">
        <v>0</v>
      </c>
      <c r="G74" s="46">
        <f t="shared" si="5"/>
        <v>10</v>
      </c>
      <c r="H74" s="79">
        <v>3</v>
      </c>
      <c r="I74" s="77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16</v>
      </c>
      <c r="F76" s="71">
        <v>0</v>
      </c>
      <c r="G76" s="46">
        <f t="shared" si="5"/>
        <v>16</v>
      </c>
      <c r="H76" s="79">
        <v>2</v>
      </c>
      <c r="I76" s="77">
        <v>0</v>
      </c>
      <c r="J76" s="46">
        <f t="shared" si="6"/>
        <v>13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23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3</v>
      </c>
      <c r="F78" s="71">
        <v>0</v>
      </c>
      <c r="G78" s="46">
        <f t="shared" si="5"/>
        <v>3</v>
      </c>
      <c r="H78" s="79">
        <v>3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6</v>
      </c>
      <c r="F79" s="71">
        <v>0</v>
      </c>
      <c r="G79" s="46">
        <f t="shared" si="5"/>
        <v>6</v>
      </c>
      <c r="H79" s="79">
        <v>0</v>
      </c>
      <c r="I79" s="77">
        <v>0</v>
      </c>
      <c r="J79" s="46">
        <f t="shared" si="6"/>
        <v>4</v>
      </c>
      <c r="K79" s="72">
        <v>2</v>
      </c>
      <c r="L79" s="15">
        <v>55</v>
      </c>
      <c r="M79" s="65">
        <f t="shared" si="2"/>
        <v>110</v>
      </c>
      <c r="N79" s="17" t="s">
        <v>16</v>
      </c>
      <c r="O79" s="18"/>
      <c r="P79" s="23">
        <f t="shared" si="3"/>
        <v>110</v>
      </c>
      <c r="Q79" s="91">
        <v>14.35</v>
      </c>
      <c r="R79" s="43">
        <f t="shared" si="4"/>
        <v>28.7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8</v>
      </c>
      <c r="F80" s="71">
        <v>0</v>
      </c>
      <c r="G80" s="46">
        <f t="shared" si="5"/>
        <v>8</v>
      </c>
      <c r="H80" s="79">
        <v>0</v>
      </c>
      <c r="I80" s="77">
        <v>0</v>
      </c>
      <c r="J80" s="46">
        <f t="shared" si="6"/>
        <v>6</v>
      </c>
      <c r="K80" s="72">
        <v>2</v>
      </c>
      <c r="L80" s="20">
        <v>55</v>
      </c>
      <c r="M80" s="65">
        <f t="shared" ref="M80:M165" si="7">+L80*K80</f>
        <v>110</v>
      </c>
      <c r="N80" s="17" t="s">
        <v>16</v>
      </c>
      <c r="O80" s="18"/>
      <c r="P80" s="23">
        <f t="shared" ref="P80:P165" si="8">SUM(M80-O80)</f>
        <v>110</v>
      </c>
      <c r="Q80" s="91">
        <v>11.58</v>
      </c>
      <c r="R80" s="43">
        <f t="shared" ref="R80:R165" si="9">+K80*Q80</f>
        <v>23.16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6</v>
      </c>
      <c r="F90" s="71">
        <v>0</v>
      </c>
      <c r="G90" s="46">
        <f t="shared" si="5"/>
        <v>6</v>
      </c>
      <c r="H90" s="79">
        <v>1</v>
      </c>
      <c r="I90" s="77">
        <v>0</v>
      </c>
      <c r="J90" s="46">
        <f t="shared" si="6"/>
        <v>0</v>
      </c>
      <c r="K90" s="72">
        <v>5</v>
      </c>
      <c r="L90" s="21">
        <v>35</v>
      </c>
      <c r="M90" s="65">
        <f t="shared" si="7"/>
        <v>175</v>
      </c>
      <c r="N90" s="17" t="s">
        <v>16</v>
      </c>
      <c r="O90" s="18"/>
      <c r="P90" s="23">
        <f t="shared" si="8"/>
        <v>175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+'15'!J97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+'15'!J98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7</v>
      </c>
      <c r="F103" s="71">
        <v>0</v>
      </c>
      <c r="G103" s="46">
        <f t="shared" si="5"/>
        <v>7</v>
      </c>
      <c r="H103" s="79">
        <v>0</v>
      </c>
      <c r="I103" s="77">
        <v>0</v>
      </c>
      <c r="J103" s="46">
        <f t="shared" si="6"/>
        <v>4</v>
      </c>
      <c r="K103" s="72">
        <v>3</v>
      </c>
      <c r="L103" s="22">
        <v>120</v>
      </c>
      <c r="M103" s="65">
        <f t="shared" si="7"/>
        <v>360</v>
      </c>
      <c r="N103" s="17" t="s">
        <v>16</v>
      </c>
      <c r="O103" s="18"/>
      <c r="P103" s="23">
        <f t="shared" si="8"/>
        <v>360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2</v>
      </c>
      <c r="F104" s="71">
        <v>0</v>
      </c>
      <c r="G104" s="46">
        <f t="shared" si="5"/>
        <v>2</v>
      </c>
      <c r="H104" s="79">
        <v>0</v>
      </c>
      <c r="I104" s="77">
        <v>0</v>
      </c>
      <c r="J104" s="46">
        <f t="shared" si="6"/>
        <v>0</v>
      </c>
      <c r="K104" s="72">
        <v>2</v>
      </c>
      <c r="L104" s="20">
        <v>250</v>
      </c>
      <c r="M104" s="65">
        <f t="shared" si="7"/>
        <v>500</v>
      </c>
      <c r="N104" s="17" t="s">
        <v>16</v>
      </c>
      <c r="O104" s="18"/>
      <c r="P104" s="23">
        <f t="shared" si="8"/>
        <v>500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32</v>
      </c>
      <c r="F108" s="71">
        <v>0</v>
      </c>
      <c r="G108" s="46">
        <f t="shared" si="5"/>
        <v>32</v>
      </c>
      <c r="H108" s="79">
        <v>0</v>
      </c>
      <c r="I108" s="77">
        <v>0</v>
      </c>
      <c r="J108" s="46">
        <f t="shared" si="6"/>
        <v>32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4</v>
      </c>
      <c r="F109" s="71">
        <v>0</v>
      </c>
      <c r="G109" s="46">
        <f t="shared" si="5"/>
        <v>4</v>
      </c>
      <c r="H109" s="79">
        <v>0</v>
      </c>
      <c r="I109" s="77">
        <v>0</v>
      </c>
      <c r="J109" s="46">
        <f t="shared" si="6"/>
        <v>4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13</v>
      </c>
      <c r="F124" s="71">
        <v>0</v>
      </c>
      <c r="G124" s="46">
        <f t="shared" si="5"/>
        <v>13</v>
      </c>
      <c r="H124" s="79">
        <v>0</v>
      </c>
      <c r="I124" s="77">
        <v>0</v>
      </c>
      <c r="J124" s="46">
        <f t="shared" si="6"/>
        <v>13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11</v>
      </c>
      <c r="F126" s="71">
        <v>0</v>
      </c>
      <c r="G126" s="46">
        <f t="shared" si="5"/>
        <v>11</v>
      </c>
      <c r="H126" s="79">
        <v>1</v>
      </c>
      <c r="I126" s="77">
        <v>0</v>
      </c>
      <c r="J126" s="46">
        <f t="shared" si="6"/>
        <v>10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+'15'!J127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+'15'!J128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+'15'!J129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+'15'!J130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+'15'!J178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+'15'!J179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7</v>
      </c>
      <c r="F183" s="71">
        <v>0</v>
      </c>
      <c r="G183" s="46">
        <f t="shared" si="13"/>
        <v>7</v>
      </c>
      <c r="H183" s="79">
        <v>0</v>
      </c>
      <c r="I183" s="77">
        <v>0</v>
      </c>
      <c r="J183" s="46">
        <f t="shared" si="14"/>
        <v>7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6</v>
      </c>
      <c r="F197" s="71">
        <v>0</v>
      </c>
      <c r="G197" s="46">
        <f t="shared" si="13"/>
        <v>6</v>
      </c>
      <c r="H197" s="79">
        <v>0</v>
      </c>
      <c r="I197" s="77">
        <v>0</v>
      </c>
      <c r="J197" s="46">
        <f t="shared" si="14"/>
        <v>4</v>
      </c>
      <c r="K197" s="72">
        <v>2</v>
      </c>
      <c r="L197" s="20">
        <v>120</v>
      </c>
      <c r="M197" s="65">
        <f t="shared" si="15"/>
        <v>240</v>
      </c>
      <c r="N197" s="17" t="s">
        <v>16</v>
      </c>
      <c r="O197" s="18"/>
      <c r="P197" s="23">
        <f t="shared" si="16"/>
        <v>240</v>
      </c>
      <c r="Q197" s="91">
        <v>83</v>
      </c>
      <c r="R197" s="43">
        <f t="shared" si="17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+'15'!J203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+'15'!J207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+'15'!J230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+'15'!J231</f>
        <v>5</v>
      </c>
      <c r="F231" s="71">
        <v>0</v>
      </c>
      <c r="G231" s="46">
        <f t="shared" si="18"/>
        <v>5</v>
      </c>
      <c r="H231" s="79">
        <v>0</v>
      </c>
      <c r="I231" s="77">
        <v>0</v>
      </c>
      <c r="J231" s="46">
        <f t="shared" si="19"/>
        <v>5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+'15'!J232</f>
        <v>6</v>
      </c>
      <c r="F232" s="71">
        <v>0</v>
      </c>
      <c r="G232" s="46">
        <f t="shared" si="18"/>
        <v>6</v>
      </c>
      <c r="H232" s="79">
        <v>0</v>
      </c>
      <c r="I232" s="77">
        <v>0</v>
      </c>
      <c r="J232" s="46">
        <f t="shared" si="19"/>
        <v>6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+'15'!J233</f>
        <v>7</v>
      </c>
      <c r="F233" s="71">
        <v>0</v>
      </c>
      <c r="G233" s="46">
        <f t="shared" si="18"/>
        <v>7</v>
      </c>
      <c r="H233" s="79">
        <v>0</v>
      </c>
      <c r="I233" s="77">
        <v>0</v>
      </c>
      <c r="J233" s="46">
        <f t="shared" si="19"/>
        <v>6</v>
      </c>
      <c r="K233" s="72">
        <v>1</v>
      </c>
      <c r="L233" s="20">
        <v>72</v>
      </c>
      <c r="M233" s="65">
        <f t="shared" si="15"/>
        <v>72</v>
      </c>
      <c r="N233" s="17" t="s">
        <v>16</v>
      </c>
      <c r="O233" s="18">
        <f>72-35</f>
        <v>37</v>
      </c>
      <c r="P233" s="23">
        <f t="shared" si="16"/>
        <v>35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+'15'!J234</f>
        <v>65</v>
      </c>
      <c r="F234" s="71">
        <v>0</v>
      </c>
      <c r="G234" s="46">
        <f t="shared" si="18"/>
        <v>65</v>
      </c>
      <c r="H234" s="79">
        <v>0</v>
      </c>
      <c r="I234" s="77">
        <v>0</v>
      </c>
      <c r="J234" s="46">
        <f t="shared" si="19"/>
        <v>65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+'15'!J235</f>
        <v>43</v>
      </c>
      <c r="F235" s="71">
        <v>0</v>
      </c>
      <c r="G235" s="46">
        <f t="shared" si="18"/>
        <v>43</v>
      </c>
      <c r="H235" s="79">
        <v>0</v>
      </c>
      <c r="I235" s="77">
        <v>0</v>
      </c>
      <c r="J235" s="46">
        <f t="shared" si="19"/>
        <v>43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+'15'!J236</f>
        <v>20</v>
      </c>
      <c r="F236" s="71">
        <v>0</v>
      </c>
      <c r="G236" s="46">
        <f t="shared" si="18"/>
        <v>20</v>
      </c>
      <c r="H236" s="79">
        <v>0</v>
      </c>
      <c r="I236" s="77">
        <v>0</v>
      </c>
      <c r="J236" s="46">
        <f t="shared" si="19"/>
        <v>20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+'15'!J237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+'15'!J238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+'15'!J239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882.89999999999986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3497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120</v>
      </c>
      <c r="O244" s="2">
        <v>120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87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3290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3290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V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9</v>
      </c>
      <c r="F5" s="71">
        <v>0</v>
      </c>
      <c r="G5" s="46">
        <f>E5+F5</f>
        <v>9</v>
      </c>
      <c r="H5" s="79">
        <v>0</v>
      </c>
      <c r="I5" s="77">
        <v>0</v>
      </c>
      <c r="J5" s="46">
        <f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48</v>
      </c>
      <c r="F6" s="71">
        <v>0</v>
      </c>
      <c r="G6" s="46">
        <f t="shared" ref="G6:G69" si="0">E6+F6</f>
        <v>48</v>
      </c>
      <c r="H6" s="79">
        <v>0</v>
      </c>
      <c r="I6" s="77">
        <v>0</v>
      </c>
      <c r="J6" s="46">
        <f t="shared" ref="J6:J69" si="1">+G6-H6-K6-I6</f>
        <v>40</v>
      </c>
      <c r="K6" s="72">
        <v>8</v>
      </c>
      <c r="L6" s="15">
        <v>100</v>
      </c>
      <c r="M6" s="65">
        <f t="shared" ref="M6:M79" si="2">+L6*K6</f>
        <v>800</v>
      </c>
      <c r="N6" s="17" t="s">
        <v>16</v>
      </c>
      <c r="O6" s="18"/>
      <c r="P6" s="23">
        <f t="shared" ref="P6:P79" si="3">SUM(M6-O6)</f>
        <v>800</v>
      </c>
      <c r="Q6" s="91">
        <v>39.29</v>
      </c>
      <c r="R6" s="43">
        <f t="shared" ref="R6:R79" si="4">+K6*Q6</f>
        <v>314.32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9</v>
      </c>
      <c r="F11" s="71">
        <v>0</v>
      </c>
      <c r="G11" s="46">
        <f t="shared" si="0"/>
        <v>9</v>
      </c>
      <c r="H11" s="79">
        <v>0</v>
      </c>
      <c r="I11" s="77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14</v>
      </c>
      <c r="F14" s="71">
        <v>0</v>
      </c>
      <c r="G14" s="46">
        <f t="shared" si="0"/>
        <v>14</v>
      </c>
      <c r="H14" s="79">
        <v>0</v>
      </c>
      <c r="I14" s="77">
        <v>0</v>
      </c>
      <c r="J14" s="46">
        <f t="shared" si="1"/>
        <v>14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16</v>
      </c>
      <c r="F15" s="71">
        <v>0</v>
      </c>
      <c r="G15" s="46">
        <f t="shared" si="0"/>
        <v>16</v>
      </c>
      <c r="H15" s="79">
        <v>0</v>
      </c>
      <c r="I15" s="77">
        <v>0</v>
      </c>
      <c r="J15" s="46">
        <f t="shared" si="1"/>
        <v>16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8</v>
      </c>
      <c r="F18" s="71">
        <v>0</v>
      </c>
      <c r="G18" s="46">
        <f t="shared" si="0"/>
        <v>8</v>
      </c>
      <c r="H18" s="79">
        <v>0</v>
      </c>
      <c r="I18" s="77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24</v>
      </c>
      <c r="F22" s="71">
        <v>0</v>
      </c>
      <c r="G22" s="46">
        <f t="shared" si="0"/>
        <v>24</v>
      </c>
      <c r="H22" s="79">
        <v>0</v>
      </c>
      <c r="I22" s="77">
        <v>0</v>
      </c>
      <c r="J22" s="46">
        <f t="shared" si="1"/>
        <v>23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19</v>
      </c>
      <c r="F24" s="71">
        <v>0</v>
      </c>
      <c r="G24" s="46">
        <f t="shared" si="0"/>
        <v>19</v>
      </c>
      <c r="H24" s="79">
        <v>0</v>
      </c>
      <c r="I24" s="77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22</v>
      </c>
      <c r="F28" s="71">
        <v>0</v>
      </c>
      <c r="G28" s="46">
        <f t="shared" si="0"/>
        <v>22</v>
      </c>
      <c r="H28" s="79">
        <v>0</v>
      </c>
      <c r="I28" s="77">
        <v>0</v>
      </c>
      <c r="J28" s="46">
        <f t="shared" si="1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10</v>
      </c>
      <c r="F31" s="71">
        <v>0</v>
      </c>
      <c r="G31" s="46">
        <f t="shared" si="0"/>
        <v>10</v>
      </c>
      <c r="H31" s="79">
        <v>0</v>
      </c>
      <c r="I31" s="77">
        <v>0</v>
      </c>
      <c r="J31" s="46">
        <f t="shared" si="1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23">
        <f t="shared" si="3"/>
        <v>400</v>
      </c>
      <c r="Q31" s="91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2</v>
      </c>
      <c r="F32" s="71">
        <v>0</v>
      </c>
      <c r="G32" s="46">
        <f t="shared" si="0"/>
        <v>2</v>
      </c>
      <c r="H32" s="79">
        <v>0</v>
      </c>
      <c r="I32" s="77">
        <v>0</v>
      </c>
      <c r="J32" s="46">
        <f t="shared" si="1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1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5</v>
      </c>
      <c r="F35" s="71">
        <v>0</v>
      </c>
      <c r="G35" s="46">
        <f t="shared" si="0"/>
        <v>5</v>
      </c>
      <c r="H35" s="79">
        <v>0</v>
      </c>
      <c r="I35" s="77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14</v>
      </c>
      <c r="F39" s="71">
        <v>0</v>
      </c>
      <c r="G39" s="46">
        <f t="shared" si="0"/>
        <v>14</v>
      </c>
      <c r="H39" s="79">
        <v>0</v>
      </c>
      <c r="I39" s="77">
        <v>0</v>
      </c>
      <c r="J39" s="46">
        <f t="shared" si="1"/>
        <v>9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/>
      <c r="P39" s="23">
        <f t="shared" si="3"/>
        <v>250</v>
      </c>
      <c r="Q39" s="91">
        <v>27.84</v>
      </c>
      <c r="R39" s="43">
        <f t="shared" si="4"/>
        <v>139.19999999999999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10</v>
      </c>
      <c r="F40" s="71">
        <v>0</v>
      </c>
      <c r="G40" s="46">
        <f t="shared" si="0"/>
        <v>10</v>
      </c>
      <c r="H40" s="79">
        <v>0</v>
      </c>
      <c r="I40" s="77">
        <v>0</v>
      </c>
      <c r="J40" s="46">
        <f t="shared" si="1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23">
        <f t="shared" si="3"/>
        <v>100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10</v>
      </c>
      <c r="F41" s="71">
        <v>0</v>
      </c>
      <c r="G41" s="46">
        <f t="shared" si="0"/>
        <v>10</v>
      </c>
      <c r="H41" s="79">
        <v>0</v>
      </c>
      <c r="I41" s="77">
        <v>0</v>
      </c>
      <c r="J41" s="46">
        <f t="shared" si="1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2</v>
      </c>
      <c r="F46" s="71">
        <v>0</v>
      </c>
      <c r="G46" s="46">
        <f t="shared" si="0"/>
        <v>2</v>
      </c>
      <c r="H46" s="79">
        <v>0</v>
      </c>
      <c r="I46" s="77">
        <v>0</v>
      </c>
      <c r="J46" s="46">
        <f t="shared" si="1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3</v>
      </c>
      <c r="F48" s="71">
        <v>0</v>
      </c>
      <c r="G48" s="46">
        <f t="shared" si="0"/>
        <v>3</v>
      </c>
      <c r="H48" s="79">
        <v>0</v>
      </c>
      <c r="I48" s="77">
        <v>0</v>
      </c>
      <c r="J48" s="46">
        <f t="shared" si="1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3</v>
      </c>
      <c r="F53" s="71">
        <v>0</v>
      </c>
      <c r="G53" s="46">
        <f t="shared" si="0"/>
        <v>3</v>
      </c>
      <c r="H53" s="79">
        <v>0</v>
      </c>
      <c r="I53" s="77">
        <v>0</v>
      </c>
      <c r="J53" s="46">
        <f t="shared" si="1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2</v>
      </c>
      <c r="F65" s="71">
        <v>0</v>
      </c>
      <c r="G65" s="46">
        <f t="shared" si="0"/>
        <v>2</v>
      </c>
      <c r="H65" s="79">
        <v>0</v>
      </c>
      <c r="I65" s="77">
        <v>0</v>
      </c>
      <c r="J65" s="46">
        <f t="shared" si="1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2</v>
      </c>
      <c r="F66" s="71">
        <v>0</v>
      </c>
      <c r="G66" s="46">
        <f t="shared" si="0"/>
        <v>2</v>
      </c>
      <c r="H66" s="79">
        <v>0</v>
      </c>
      <c r="I66" s="77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7</v>
      </c>
      <c r="F74" s="71">
        <v>0</v>
      </c>
      <c r="G74" s="46">
        <f t="shared" si="5"/>
        <v>7</v>
      </c>
      <c r="H74" s="79">
        <v>0</v>
      </c>
      <c r="I74" s="77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13</v>
      </c>
      <c r="F76" s="71">
        <v>0</v>
      </c>
      <c r="G76" s="46">
        <f t="shared" si="5"/>
        <v>13</v>
      </c>
      <c r="H76" s="79">
        <v>0</v>
      </c>
      <c r="I76" s="77">
        <v>0</v>
      </c>
      <c r="J76" s="46">
        <f t="shared" si="6"/>
        <v>13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4</v>
      </c>
      <c r="F79" s="71">
        <v>0</v>
      </c>
      <c r="G79" s="46">
        <f t="shared" si="5"/>
        <v>4</v>
      </c>
      <c r="H79" s="79">
        <v>0</v>
      </c>
      <c r="I79" s="77">
        <v>0</v>
      </c>
      <c r="J79" s="46">
        <f t="shared" si="6"/>
        <v>0</v>
      </c>
      <c r="K79" s="72">
        <v>4</v>
      </c>
      <c r="L79" s="15">
        <v>55</v>
      </c>
      <c r="M79" s="65">
        <f t="shared" si="2"/>
        <v>220</v>
      </c>
      <c r="N79" s="17" t="s">
        <v>16</v>
      </c>
      <c r="O79" s="18"/>
      <c r="P79" s="23">
        <f t="shared" si="3"/>
        <v>220</v>
      </c>
      <c r="Q79" s="91">
        <v>14.35</v>
      </c>
      <c r="R79" s="43">
        <f t="shared" si="4"/>
        <v>57.4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6</v>
      </c>
      <c r="F80" s="71">
        <v>0</v>
      </c>
      <c r="G80" s="46">
        <f t="shared" si="5"/>
        <v>6</v>
      </c>
      <c r="H80" s="79">
        <v>0</v>
      </c>
      <c r="I80" s="77">
        <v>0</v>
      </c>
      <c r="J80" s="46">
        <f t="shared" si="6"/>
        <v>3</v>
      </c>
      <c r="K80" s="72">
        <v>3</v>
      </c>
      <c r="L80" s="20">
        <v>55</v>
      </c>
      <c r="M80" s="65">
        <f t="shared" ref="M80:M165" si="7">+L80*K80</f>
        <v>165</v>
      </c>
      <c r="N80" s="17" t="s">
        <v>16</v>
      </c>
      <c r="O80" s="18"/>
      <c r="P80" s="23">
        <f t="shared" ref="P80:P165" si="8">SUM(M80-O80)</f>
        <v>165</v>
      </c>
      <c r="Q80" s="91">
        <v>11.58</v>
      </c>
      <c r="R80" s="43">
        <f t="shared" ref="R80:R165" si="9">+K80*Q80</f>
        <v>34.74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0</v>
      </c>
      <c r="F96" s="71">
        <v>0</v>
      </c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+'16'!J97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+'16'!J98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4</v>
      </c>
      <c r="F103" s="71">
        <v>0</v>
      </c>
      <c r="G103" s="46">
        <f t="shared" si="5"/>
        <v>4</v>
      </c>
      <c r="H103" s="79">
        <v>0</v>
      </c>
      <c r="I103" s="77">
        <v>0</v>
      </c>
      <c r="J103" s="46">
        <f t="shared" si="6"/>
        <v>3</v>
      </c>
      <c r="K103" s="72">
        <v>1</v>
      </c>
      <c r="L103" s="22">
        <v>120</v>
      </c>
      <c r="M103" s="65">
        <f t="shared" si="7"/>
        <v>120</v>
      </c>
      <c r="N103" s="17" t="s">
        <v>16</v>
      </c>
      <c r="O103" s="18"/>
      <c r="P103" s="23">
        <f t="shared" si="8"/>
        <v>120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v>4</v>
      </c>
      <c r="F104" s="71">
        <v>0</v>
      </c>
      <c r="G104" s="46">
        <f t="shared" si="5"/>
        <v>4</v>
      </c>
      <c r="H104" s="79">
        <v>0</v>
      </c>
      <c r="I104" s="77">
        <v>0</v>
      </c>
      <c r="J104" s="46">
        <f t="shared" si="6"/>
        <v>3</v>
      </c>
      <c r="K104" s="72">
        <v>1</v>
      </c>
      <c r="L104" s="20">
        <v>250</v>
      </c>
      <c r="M104" s="65">
        <f t="shared" si="7"/>
        <v>250</v>
      </c>
      <c r="N104" s="17" t="s">
        <v>16</v>
      </c>
      <c r="O104" s="18"/>
      <c r="P104" s="23">
        <f t="shared" si="8"/>
        <v>250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32</v>
      </c>
      <c r="F108" s="71">
        <v>0</v>
      </c>
      <c r="G108" s="46">
        <f t="shared" si="5"/>
        <v>32</v>
      </c>
      <c r="H108" s="79">
        <v>0</v>
      </c>
      <c r="I108" s="77">
        <v>0</v>
      </c>
      <c r="J108" s="46">
        <f t="shared" si="6"/>
        <v>32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4</v>
      </c>
      <c r="F109" s="71">
        <v>0</v>
      </c>
      <c r="G109" s="46">
        <f t="shared" si="5"/>
        <v>4</v>
      </c>
      <c r="H109" s="79">
        <v>0</v>
      </c>
      <c r="I109" s="77">
        <v>0</v>
      </c>
      <c r="J109" s="46">
        <f t="shared" si="6"/>
        <v>4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13</v>
      </c>
      <c r="F124" s="71">
        <v>0</v>
      </c>
      <c r="G124" s="46">
        <f t="shared" si="5"/>
        <v>13</v>
      </c>
      <c r="H124" s="79">
        <v>0</v>
      </c>
      <c r="I124" s="77">
        <v>0</v>
      </c>
      <c r="J124" s="46">
        <f t="shared" si="6"/>
        <v>6</v>
      </c>
      <c r="K124" s="72">
        <v>7</v>
      </c>
      <c r="L124" s="22">
        <v>50</v>
      </c>
      <c r="M124" s="65">
        <f t="shared" si="7"/>
        <v>350</v>
      </c>
      <c r="N124" s="17" t="s">
        <v>16</v>
      </c>
      <c r="O124" s="18"/>
      <c r="P124" s="23">
        <f t="shared" si="8"/>
        <v>350</v>
      </c>
      <c r="Q124" s="91">
        <v>9.91</v>
      </c>
      <c r="R124" s="43">
        <f t="shared" si="9"/>
        <v>69.37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10</v>
      </c>
      <c r="F126" s="71">
        <v>0</v>
      </c>
      <c r="G126" s="46">
        <f t="shared" si="5"/>
        <v>10</v>
      </c>
      <c r="H126" s="79">
        <v>0</v>
      </c>
      <c r="I126" s="77">
        <v>0</v>
      </c>
      <c r="J126" s="46">
        <f t="shared" si="6"/>
        <v>7</v>
      </c>
      <c r="K126" s="72">
        <v>3</v>
      </c>
      <c r="L126" s="20">
        <v>50</v>
      </c>
      <c r="M126" s="65">
        <f t="shared" si="7"/>
        <v>150</v>
      </c>
      <c r="N126" s="17" t="s">
        <v>16</v>
      </c>
      <c r="O126" s="18"/>
      <c r="P126" s="23">
        <f t="shared" si="8"/>
        <v>150</v>
      </c>
      <c r="Q126" s="91">
        <v>21.75</v>
      </c>
      <c r="R126" s="43">
        <f t="shared" si="9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+'16'!J127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+'16'!J128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+'16'!J129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+'16'!J130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+'16'!J178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+'16'!J179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7</v>
      </c>
      <c r="F183" s="71">
        <v>0</v>
      </c>
      <c r="G183" s="46">
        <f t="shared" si="13"/>
        <v>7</v>
      </c>
      <c r="H183" s="79">
        <v>0</v>
      </c>
      <c r="I183" s="77">
        <v>0</v>
      </c>
      <c r="J183" s="46">
        <f t="shared" si="14"/>
        <v>7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4</v>
      </c>
      <c r="F197" s="71">
        <v>0</v>
      </c>
      <c r="G197" s="46">
        <f t="shared" si="13"/>
        <v>4</v>
      </c>
      <c r="H197" s="79">
        <v>0</v>
      </c>
      <c r="I197" s="77">
        <v>0</v>
      </c>
      <c r="J197" s="46">
        <f t="shared" si="14"/>
        <v>2</v>
      </c>
      <c r="K197" s="72">
        <v>2</v>
      </c>
      <c r="L197" s="20">
        <v>120</v>
      </c>
      <c r="M197" s="65">
        <f t="shared" si="15"/>
        <v>240</v>
      </c>
      <c r="N197" s="17" t="s">
        <v>16</v>
      </c>
      <c r="O197" s="18"/>
      <c r="P197" s="23">
        <f t="shared" si="16"/>
        <v>240</v>
      </c>
      <c r="Q197" s="91">
        <v>83</v>
      </c>
      <c r="R197" s="43">
        <f t="shared" si="17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+'16'!J203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+'16'!J207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+'16'!J230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+'16'!J231</f>
        <v>5</v>
      </c>
      <c r="F231" s="71">
        <v>0</v>
      </c>
      <c r="G231" s="46">
        <f t="shared" si="18"/>
        <v>5</v>
      </c>
      <c r="H231" s="79">
        <v>0</v>
      </c>
      <c r="I231" s="77">
        <v>0</v>
      </c>
      <c r="J231" s="46">
        <f t="shared" si="19"/>
        <v>5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+'16'!J232</f>
        <v>6</v>
      </c>
      <c r="F232" s="71">
        <v>0</v>
      </c>
      <c r="G232" s="46">
        <f t="shared" si="18"/>
        <v>6</v>
      </c>
      <c r="H232" s="79">
        <v>0</v>
      </c>
      <c r="I232" s="77">
        <v>0</v>
      </c>
      <c r="J232" s="46">
        <f t="shared" si="19"/>
        <v>6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+'16'!J233</f>
        <v>6</v>
      </c>
      <c r="F233" s="71">
        <v>0</v>
      </c>
      <c r="G233" s="46">
        <f t="shared" si="18"/>
        <v>6</v>
      </c>
      <c r="H233" s="79">
        <v>0</v>
      </c>
      <c r="I233" s="77">
        <v>0</v>
      </c>
      <c r="J233" s="46">
        <f t="shared" si="19"/>
        <v>6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+'16'!J234</f>
        <v>65</v>
      </c>
      <c r="F234" s="71">
        <v>0</v>
      </c>
      <c r="G234" s="46">
        <f t="shared" si="18"/>
        <v>65</v>
      </c>
      <c r="H234" s="79">
        <v>0</v>
      </c>
      <c r="I234" s="77">
        <v>0</v>
      </c>
      <c r="J234" s="46">
        <f t="shared" si="19"/>
        <v>65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+'16'!J235</f>
        <v>43</v>
      </c>
      <c r="F235" s="71">
        <v>0</v>
      </c>
      <c r="G235" s="46">
        <f t="shared" si="18"/>
        <v>43</v>
      </c>
      <c r="H235" s="79">
        <v>0</v>
      </c>
      <c r="I235" s="77">
        <v>0</v>
      </c>
      <c r="J235" s="46">
        <f t="shared" si="19"/>
        <v>43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+'16'!J236</f>
        <v>20</v>
      </c>
      <c r="F236" s="71">
        <v>0</v>
      </c>
      <c r="G236" s="46">
        <f t="shared" si="18"/>
        <v>20</v>
      </c>
      <c r="H236" s="79">
        <v>0</v>
      </c>
      <c r="I236" s="77">
        <v>0</v>
      </c>
      <c r="J236" s="46">
        <f t="shared" si="19"/>
        <v>20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+'16'!J237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+'16'!J238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+'16'!J239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1221.6599999999999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3525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1920</v>
      </c>
      <c r="O244" s="2">
        <v>440</v>
      </c>
      <c r="P244" s="2">
        <v>250</v>
      </c>
      <c r="Q244" s="89">
        <v>150</v>
      </c>
      <c r="R244" s="2">
        <v>50</v>
      </c>
      <c r="S244" s="2">
        <v>100</v>
      </c>
      <c r="T244" s="2">
        <v>120</v>
      </c>
      <c r="U244" s="2">
        <v>100</v>
      </c>
      <c r="V244" s="2">
        <v>710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1605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1605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85" zoomScaleNormal="85" workbookViewId="0">
      <pane xSplit="10" ySplit="4" topLeftCell="K22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8</v>
      </c>
      <c r="F5" s="71">
        <v>5</v>
      </c>
      <c r="G5" s="46">
        <f>E5+F5</f>
        <v>13</v>
      </c>
      <c r="H5" s="79">
        <v>0</v>
      </c>
      <c r="I5" s="77">
        <v>0</v>
      </c>
      <c r="J5" s="46">
        <f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40</v>
      </c>
      <c r="F6" s="71">
        <v>10</v>
      </c>
      <c r="G6" s="46">
        <f t="shared" ref="G6:G69" si="0">E6+F6</f>
        <v>50</v>
      </c>
      <c r="H6" s="79">
        <v>0</v>
      </c>
      <c r="I6" s="77">
        <v>0</v>
      </c>
      <c r="J6" s="46">
        <f t="shared" ref="J6:J69" si="1">+G6-H6-K6-I6</f>
        <v>44</v>
      </c>
      <c r="K6" s="72">
        <v>6</v>
      </c>
      <c r="L6" s="15">
        <v>100</v>
      </c>
      <c r="M6" s="65">
        <f t="shared" ref="M6:M79" si="2">+L6*K6</f>
        <v>600</v>
      </c>
      <c r="N6" s="17" t="s">
        <v>16</v>
      </c>
      <c r="O6" s="18">
        <v>100</v>
      </c>
      <c r="P6" s="105">
        <f>SUM(M6-O6)</f>
        <v>500</v>
      </c>
      <c r="Q6" s="91">
        <v>39.29</v>
      </c>
      <c r="R6" s="43">
        <f t="shared" ref="R6:R79" si="3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79" si="4">SUM(M7-O7)</f>
        <v>0</v>
      </c>
      <c r="Q7" s="91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1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1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8</v>
      </c>
      <c r="F11" s="71">
        <v>5</v>
      </c>
      <c r="G11" s="46">
        <f t="shared" si="0"/>
        <v>13</v>
      </c>
      <c r="H11" s="79">
        <v>0</v>
      </c>
      <c r="I11" s="77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1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14</v>
      </c>
      <c r="F14" s="71">
        <v>5</v>
      </c>
      <c r="G14" s="46">
        <f t="shared" si="0"/>
        <v>19</v>
      </c>
      <c r="H14" s="79">
        <v>0</v>
      </c>
      <c r="I14" s="77">
        <v>0</v>
      </c>
      <c r="J14" s="46">
        <f t="shared" si="1"/>
        <v>19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16</v>
      </c>
      <c r="F15" s="71">
        <v>0</v>
      </c>
      <c r="G15" s="46">
        <f t="shared" si="0"/>
        <v>16</v>
      </c>
      <c r="H15" s="79">
        <v>0</v>
      </c>
      <c r="I15" s="77">
        <v>0</v>
      </c>
      <c r="J15" s="46">
        <f t="shared" si="1"/>
        <v>16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1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7</v>
      </c>
      <c r="F18" s="71">
        <v>5</v>
      </c>
      <c r="G18" s="46">
        <f t="shared" si="0"/>
        <v>12</v>
      </c>
      <c r="H18" s="79">
        <v>0</v>
      </c>
      <c r="I18" s="77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5">
        <f t="shared" si="4"/>
        <v>50</v>
      </c>
      <c r="Q18" s="91">
        <v>18.77</v>
      </c>
      <c r="R18" s="43">
        <f t="shared" si="3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1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23</v>
      </c>
      <c r="F22" s="71">
        <v>10</v>
      </c>
      <c r="G22" s="46">
        <f t="shared" si="0"/>
        <v>33</v>
      </c>
      <c r="H22" s="79">
        <v>0</v>
      </c>
      <c r="I22" s="77">
        <v>0</v>
      </c>
      <c r="J22" s="46">
        <f t="shared" si="1"/>
        <v>31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5">
        <f t="shared" si="4"/>
        <v>200</v>
      </c>
      <c r="Q22" s="91">
        <v>26.6</v>
      </c>
      <c r="R22" s="43">
        <f t="shared" si="3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3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19</v>
      </c>
      <c r="F24" s="71">
        <v>5</v>
      </c>
      <c r="G24" s="46">
        <f t="shared" si="0"/>
        <v>24</v>
      </c>
      <c r="H24" s="79">
        <v>0</v>
      </c>
      <c r="I24" s="77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3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22</v>
      </c>
      <c r="F28" s="71">
        <v>3</v>
      </c>
      <c r="G28" s="46">
        <f t="shared" si="0"/>
        <v>25</v>
      </c>
      <c r="H28" s="79">
        <v>0</v>
      </c>
      <c r="I28" s="77">
        <v>0</v>
      </c>
      <c r="J28" s="46">
        <f t="shared" si="1"/>
        <v>25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1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6</v>
      </c>
      <c r="F31" s="71">
        <v>0</v>
      </c>
      <c r="G31" s="46">
        <f t="shared" si="0"/>
        <v>6</v>
      </c>
      <c r="H31" s="79">
        <v>0</v>
      </c>
      <c r="I31" s="77">
        <v>0</v>
      </c>
      <c r="J31" s="46">
        <f t="shared" si="1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5">
        <f t="shared" si="4"/>
        <v>200</v>
      </c>
      <c r="Q31" s="91">
        <v>38.46</v>
      </c>
      <c r="R31" s="43">
        <f t="shared" si="3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1</v>
      </c>
      <c r="F32" s="71">
        <v>0</v>
      </c>
      <c r="G32" s="46">
        <f t="shared" si="0"/>
        <v>1</v>
      </c>
      <c r="H32" s="79">
        <v>0</v>
      </c>
      <c r="I32" s="77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1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1</v>
      </c>
      <c r="F33" s="71">
        <v>0</v>
      </c>
      <c r="G33" s="46">
        <f t="shared" si="0"/>
        <v>1</v>
      </c>
      <c r="H33" s="79">
        <v>0</v>
      </c>
      <c r="I33" s="77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1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5</v>
      </c>
      <c r="F35" s="71">
        <v>0</v>
      </c>
      <c r="G35" s="46">
        <f t="shared" si="0"/>
        <v>5</v>
      </c>
      <c r="H35" s="79">
        <v>0</v>
      </c>
      <c r="I35" s="77">
        <v>0</v>
      </c>
      <c r="J35" s="46">
        <f t="shared" si="1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1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1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1"/>
      <c r="R37" s="43">
        <f t="shared" si="3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9</v>
      </c>
      <c r="F39" s="71">
        <v>5</v>
      </c>
      <c r="G39" s="46">
        <f t="shared" si="0"/>
        <v>14</v>
      </c>
      <c r="H39" s="79">
        <v>0</v>
      </c>
      <c r="I39" s="77">
        <v>0</v>
      </c>
      <c r="J39" s="46">
        <f t="shared" si="1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1">
        <v>27.84</v>
      </c>
      <c r="R39" s="43">
        <f t="shared" si="3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8</v>
      </c>
      <c r="F40" s="71">
        <v>5</v>
      </c>
      <c r="G40" s="46">
        <f t="shared" si="0"/>
        <v>13</v>
      </c>
      <c r="H40" s="79">
        <v>0</v>
      </c>
      <c r="I40" s="77">
        <v>0</v>
      </c>
      <c r="J40" s="46">
        <f t="shared" si="1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1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10</v>
      </c>
      <c r="F41" s="71">
        <v>5</v>
      </c>
      <c r="G41" s="46">
        <f t="shared" si="0"/>
        <v>15</v>
      </c>
      <c r="H41" s="79">
        <v>0</v>
      </c>
      <c r="I41" s="77">
        <v>0</v>
      </c>
      <c r="J41" s="46">
        <f t="shared" si="1"/>
        <v>14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5">
        <f t="shared" si="4"/>
        <v>50</v>
      </c>
      <c r="Q41" s="91">
        <v>15.42</v>
      </c>
      <c r="R41" s="43">
        <f t="shared" si="3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1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1</v>
      </c>
      <c r="F46" s="71">
        <v>0</v>
      </c>
      <c r="G46" s="46">
        <f t="shared" si="0"/>
        <v>1</v>
      </c>
      <c r="H46" s="79">
        <v>0</v>
      </c>
      <c r="I46" s="77">
        <v>0</v>
      </c>
      <c r="J46" s="46">
        <f t="shared" si="1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1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1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3</v>
      </c>
      <c r="F48" s="71">
        <v>0</v>
      </c>
      <c r="G48" s="46">
        <f t="shared" si="0"/>
        <v>3</v>
      </c>
      <c r="H48" s="79">
        <v>0</v>
      </c>
      <c r="I48" s="77">
        <v>0</v>
      </c>
      <c r="J48" s="46">
        <f t="shared" si="1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4</v>
      </c>
      <c r="F50" s="71">
        <v>0</v>
      </c>
      <c r="G50" s="46">
        <f t="shared" si="0"/>
        <v>4</v>
      </c>
      <c r="H50" s="79">
        <v>0</v>
      </c>
      <c r="I50" s="77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1">
        <v>21.81</v>
      </c>
      <c r="R50" s="43">
        <f t="shared" si="3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3</v>
      </c>
      <c r="F53" s="71">
        <v>0</v>
      </c>
      <c r="G53" s="46">
        <f t="shared" si="0"/>
        <v>3</v>
      </c>
      <c r="H53" s="79">
        <v>0</v>
      </c>
      <c r="I53" s="77">
        <v>0</v>
      </c>
      <c r="J53" s="46">
        <f t="shared" si="1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2</v>
      </c>
      <c r="F64" s="71">
        <v>2</v>
      </c>
      <c r="G64" s="46">
        <f t="shared" si="0"/>
        <v>4</v>
      </c>
      <c r="H64" s="79">
        <v>0</v>
      </c>
      <c r="I64" s="77">
        <v>0</v>
      </c>
      <c r="J64" s="46">
        <f t="shared" si="1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2</v>
      </c>
      <c r="F65" s="71">
        <v>2</v>
      </c>
      <c r="G65" s="46">
        <f t="shared" si="0"/>
        <v>4</v>
      </c>
      <c r="H65" s="79">
        <v>0</v>
      </c>
      <c r="I65" s="77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1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2</v>
      </c>
      <c r="F66" s="71">
        <v>2</v>
      </c>
      <c r="G66" s="46">
        <f t="shared" si="0"/>
        <v>4</v>
      </c>
      <c r="H66" s="79">
        <v>0</v>
      </c>
      <c r="I66" s="77">
        <v>0</v>
      </c>
      <c r="J66" s="46">
        <f t="shared" si="1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1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3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3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1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1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6</v>
      </c>
      <c r="F74" s="71">
        <v>5</v>
      </c>
      <c r="G74" s="46">
        <f t="shared" si="5"/>
        <v>11</v>
      </c>
      <c r="H74" s="79">
        <v>0</v>
      </c>
      <c r="I74" s="77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1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13</v>
      </c>
      <c r="F76" s="71">
        <v>0</v>
      </c>
      <c r="G76" s="46">
        <f t="shared" si="5"/>
        <v>13</v>
      </c>
      <c r="H76" s="79">
        <v>0</v>
      </c>
      <c r="I76" s="77">
        <v>0</v>
      </c>
      <c r="J76" s="46">
        <f t="shared" si="6"/>
        <v>13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4"/>
        <v>0</v>
      </c>
      <c r="Q76" s="91">
        <v>17.329999999999998</v>
      </c>
      <c r="R76" s="43">
        <f t="shared" si="3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1"/>
      <c r="R77" s="43">
        <f t="shared" si="3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1"/>
      <c r="R78" s="43">
        <f t="shared" si="3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1">
        <v>14.35</v>
      </c>
      <c r="R79" s="43">
        <f t="shared" si="3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3</v>
      </c>
      <c r="F80" s="71">
        <v>0</v>
      </c>
      <c r="G80" s="46">
        <f t="shared" si="5"/>
        <v>3</v>
      </c>
      <c r="H80" s="79">
        <v>0</v>
      </c>
      <c r="I80" s="77">
        <v>0</v>
      </c>
      <c r="J80" s="46">
        <f t="shared" si="6"/>
        <v>3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0</v>
      </c>
      <c r="F96" s="71">
        <v>10</v>
      </c>
      <c r="G96" s="46">
        <f t="shared" si="5"/>
        <v>10</v>
      </c>
      <c r="H96" s="79">
        <v>0</v>
      </c>
      <c r="I96" s="77">
        <v>0</v>
      </c>
      <c r="J96" s="46">
        <f t="shared" si="6"/>
        <v>10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+'17'!J97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+'17'!J98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3</v>
      </c>
      <c r="F103" s="71">
        <v>8</v>
      </c>
      <c r="G103" s="46">
        <f t="shared" si="5"/>
        <v>11</v>
      </c>
      <c r="H103" s="79">
        <v>0</v>
      </c>
      <c r="I103" s="77">
        <v>0</v>
      </c>
      <c r="J103" s="46">
        <f t="shared" si="6"/>
        <v>11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3</v>
      </c>
      <c r="F104" s="71">
        <v>3</v>
      </c>
      <c r="G104" s="46">
        <f t="shared" si="5"/>
        <v>6</v>
      </c>
      <c r="H104" s="79">
        <v>0</v>
      </c>
      <c r="I104" s="77">
        <v>0</v>
      </c>
      <c r="J104" s="46">
        <f t="shared" si="6"/>
        <v>5</v>
      </c>
      <c r="K104" s="72">
        <v>1</v>
      </c>
      <c r="L104" s="20">
        <v>250</v>
      </c>
      <c r="M104" s="65">
        <f t="shared" si="7"/>
        <v>250</v>
      </c>
      <c r="N104" s="17" t="s">
        <v>16</v>
      </c>
      <c r="O104" s="18"/>
      <c r="P104" s="105">
        <f t="shared" si="8"/>
        <v>250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32</v>
      </c>
      <c r="F108" s="71">
        <v>0</v>
      </c>
      <c r="G108" s="46">
        <f t="shared" si="5"/>
        <v>32</v>
      </c>
      <c r="H108" s="79">
        <v>0</v>
      </c>
      <c r="I108" s="77">
        <v>0</v>
      </c>
      <c r="J108" s="46">
        <f t="shared" si="6"/>
        <v>31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105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4</v>
      </c>
      <c r="F109" s="71">
        <v>0</v>
      </c>
      <c r="G109" s="46">
        <f t="shared" si="5"/>
        <v>4</v>
      </c>
      <c r="H109" s="79">
        <v>0</v>
      </c>
      <c r="I109" s="77">
        <v>0</v>
      </c>
      <c r="J109" s="46">
        <f t="shared" si="6"/>
        <v>4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5</v>
      </c>
      <c r="G120" s="46">
        <f t="shared" si="5"/>
        <v>5</v>
      </c>
      <c r="H120" s="79">
        <v>0</v>
      </c>
      <c r="I120" s="77">
        <v>0</v>
      </c>
      <c r="J120" s="46">
        <f t="shared" si="6"/>
        <v>5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6</v>
      </c>
      <c r="F124" s="71">
        <v>5</v>
      </c>
      <c r="G124" s="46">
        <f t="shared" si="5"/>
        <v>11</v>
      </c>
      <c r="H124" s="79">
        <v>0</v>
      </c>
      <c r="I124" s="77">
        <v>0</v>
      </c>
      <c r="J124" s="46">
        <f t="shared" si="6"/>
        <v>10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>
        <v>25</v>
      </c>
      <c r="P124" s="105">
        <f t="shared" si="8"/>
        <v>25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13</v>
      </c>
      <c r="F125" s="71">
        <v>0</v>
      </c>
      <c r="G125" s="46">
        <f t="shared" si="5"/>
        <v>13</v>
      </c>
      <c r="H125" s="79">
        <v>0</v>
      </c>
      <c r="I125" s="77">
        <v>0</v>
      </c>
      <c r="J125" s="46">
        <f t="shared" si="6"/>
        <v>13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7</v>
      </c>
      <c r="F126" s="71">
        <v>5</v>
      </c>
      <c r="G126" s="46">
        <f t="shared" si="5"/>
        <v>12</v>
      </c>
      <c r="H126" s="79">
        <v>0</v>
      </c>
      <c r="I126" s="77">
        <v>0</v>
      </c>
      <c r="J126" s="46">
        <f t="shared" si="6"/>
        <v>12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+'17'!J127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+'17'!J128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+'17'!J129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+'17'!J130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+'17'!J178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+'17'!J179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7</v>
      </c>
      <c r="F183" s="71">
        <v>0</v>
      </c>
      <c r="G183" s="46">
        <f t="shared" si="13"/>
        <v>7</v>
      </c>
      <c r="H183" s="79">
        <v>0</v>
      </c>
      <c r="I183" s="77">
        <v>0</v>
      </c>
      <c r="J183" s="46">
        <f t="shared" si="14"/>
        <v>7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f t="shared" si="14"/>
        <v>3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2</v>
      </c>
      <c r="F197" s="71">
        <v>0</v>
      </c>
      <c r="G197" s="46">
        <f t="shared" si="13"/>
        <v>2</v>
      </c>
      <c r="H197" s="79">
        <v>0</v>
      </c>
      <c r="I197" s="77">
        <v>0</v>
      </c>
      <c r="J197" s="46">
        <f t="shared" si="14"/>
        <v>1</v>
      </c>
      <c r="K197" s="72">
        <v>1</v>
      </c>
      <c r="L197" s="20">
        <v>120</v>
      </c>
      <c r="M197" s="65">
        <f t="shared" si="15"/>
        <v>120</v>
      </c>
      <c r="N197" s="17" t="s">
        <v>16</v>
      </c>
      <c r="O197" s="18"/>
      <c r="P197" s="23">
        <f t="shared" si="16"/>
        <v>120</v>
      </c>
      <c r="Q197" s="91">
        <v>83</v>
      </c>
      <c r="R197" s="43">
        <f t="shared" si="17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+'17'!J203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+'17'!J207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+'17'!J230</f>
        <v>0</v>
      </c>
      <c r="F230" s="71">
        <v>10</v>
      </c>
      <c r="G230" s="46">
        <f t="shared" si="18"/>
        <v>10</v>
      </c>
      <c r="H230" s="79">
        <v>0</v>
      </c>
      <c r="I230" s="77">
        <v>0</v>
      </c>
      <c r="J230" s="46">
        <f t="shared" si="19"/>
        <v>9</v>
      </c>
      <c r="K230" s="72">
        <v>1</v>
      </c>
      <c r="L230" s="20">
        <v>35</v>
      </c>
      <c r="M230" s="65">
        <f t="shared" si="15"/>
        <v>35</v>
      </c>
      <c r="N230" s="17" t="s">
        <v>16</v>
      </c>
      <c r="O230" s="18"/>
      <c r="P230" s="105">
        <f t="shared" si="16"/>
        <v>35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+'17'!J231</f>
        <v>5</v>
      </c>
      <c r="F231" s="71">
        <v>0</v>
      </c>
      <c r="G231" s="46">
        <f t="shared" si="18"/>
        <v>5</v>
      </c>
      <c r="H231" s="79">
        <v>0</v>
      </c>
      <c r="I231" s="77">
        <v>0</v>
      </c>
      <c r="J231" s="46">
        <f t="shared" si="19"/>
        <v>5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+'17'!J232</f>
        <v>6</v>
      </c>
      <c r="F232" s="71">
        <v>0</v>
      </c>
      <c r="G232" s="46">
        <f t="shared" si="18"/>
        <v>6</v>
      </c>
      <c r="H232" s="79">
        <v>0</v>
      </c>
      <c r="I232" s="77">
        <v>0</v>
      </c>
      <c r="J232" s="46">
        <f t="shared" si="19"/>
        <v>6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+'17'!J233</f>
        <v>6</v>
      </c>
      <c r="F233" s="71">
        <v>0</v>
      </c>
      <c r="G233" s="46">
        <f t="shared" si="18"/>
        <v>6</v>
      </c>
      <c r="H233" s="79">
        <v>0</v>
      </c>
      <c r="I233" s="77">
        <v>0</v>
      </c>
      <c r="J233" s="46">
        <f t="shared" si="19"/>
        <v>6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+'17'!J234</f>
        <v>65</v>
      </c>
      <c r="F234" s="71">
        <v>0</v>
      </c>
      <c r="G234" s="46">
        <f t="shared" si="18"/>
        <v>65</v>
      </c>
      <c r="H234" s="79">
        <v>0</v>
      </c>
      <c r="I234" s="77">
        <v>0</v>
      </c>
      <c r="J234" s="46">
        <f t="shared" si="19"/>
        <v>64</v>
      </c>
      <c r="K234" s="72">
        <v>1</v>
      </c>
      <c r="L234" s="20">
        <v>15</v>
      </c>
      <c r="M234" s="65">
        <f t="shared" si="15"/>
        <v>15</v>
      </c>
      <c r="N234" s="17" t="s">
        <v>16</v>
      </c>
      <c r="O234" s="18">
        <v>15</v>
      </c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+'17'!J235</f>
        <v>43</v>
      </c>
      <c r="F235" s="71">
        <v>0</v>
      </c>
      <c r="G235" s="46">
        <f t="shared" si="18"/>
        <v>43</v>
      </c>
      <c r="H235" s="79">
        <v>0</v>
      </c>
      <c r="I235" s="77">
        <v>0</v>
      </c>
      <c r="J235" s="46">
        <f t="shared" si="19"/>
        <v>42</v>
      </c>
      <c r="K235" s="72">
        <v>1</v>
      </c>
      <c r="L235" s="20">
        <v>15</v>
      </c>
      <c r="M235" s="65">
        <f t="shared" si="15"/>
        <v>15</v>
      </c>
      <c r="N235" s="17" t="s">
        <v>16</v>
      </c>
      <c r="O235" s="18">
        <v>15</v>
      </c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+'17'!J236</f>
        <v>20</v>
      </c>
      <c r="F236" s="71">
        <v>0</v>
      </c>
      <c r="G236" s="46">
        <f t="shared" si="18"/>
        <v>20</v>
      </c>
      <c r="H236" s="79">
        <v>0</v>
      </c>
      <c r="I236" s="77">
        <v>0</v>
      </c>
      <c r="J236" s="46">
        <f t="shared" si="19"/>
        <v>19</v>
      </c>
      <c r="K236" s="72">
        <v>1</v>
      </c>
      <c r="L236" s="20">
        <v>15</v>
      </c>
      <c r="M236" s="65">
        <f t="shared" si="15"/>
        <v>15</v>
      </c>
      <c r="N236" s="17" t="s">
        <v>16</v>
      </c>
      <c r="O236" s="18">
        <v>15</v>
      </c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+'17'!J237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+'17'!J238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+'17'!J239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492.96000000000009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1660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850</v>
      </c>
      <c r="O244" s="2">
        <v>300</v>
      </c>
      <c r="P244" s="2">
        <v>250</v>
      </c>
      <c r="Q244" s="89">
        <v>300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170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640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640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10.8984375" style="38" customWidth="1"/>
    <col min="11" max="11" width="9.59765625" style="2" customWidth="1"/>
    <col min="12" max="12" width="14.3984375" style="39" customWidth="1"/>
    <col min="13" max="13" width="11.6992187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13</v>
      </c>
      <c r="F5" s="71">
        <v>0</v>
      </c>
      <c r="G5" s="46">
        <f>E5+F5</f>
        <v>13</v>
      </c>
      <c r="H5" s="79">
        <v>0</v>
      </c>
      <c r="I5" s="77">
        <v>0</v>
      </c>
      <c r="J5" s="46"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20</v>
      </c>
      <c r="P5" s="23">
        <f>SUM(M5-O5)</f>
        <v>80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41</v>
      </c>
      <c r="F6" s="71">
        <v>0</v>
      </c>
      <c r="G6" s="46">
        <f t="shared" ref="G6:G69" si="0">E6+F6</f>
        <v>41</v>
      </c>
      <c r="H6" s="79">
        <v>0</v>
      </c>
      <c r="I6" s="77">
        <v>0</v>
      </c>
      <c r="J6" s="46">
        <f t="shared" ref="J6:J69" si="1">+G6-H6-K6-I6</f>
        <v>34</v>
      </c>
      <c r="K6" s="72">
        <v>7</v>
      </c>
      <c r="L6" s="15">
        <v>100</v>
      </c>
      <c r="M6" s="65">
        <f t="shared" ref="M6:M79" si="2">+L6*K6</f>
        <v>700</v>
      </c>
      <c r="N6" s="17" t="s">
        <v>16</v>
      </c>
      <c r="O6" s="18"/>
      <c r="P6" s="23">
        <f t="shared" ref="P6:P79" si="3">SUM(M6-O6)</f>
        <v>700</v>
      </c>
      <c r="Q6" s="91">
        <v>39.29</v>
      </c>
      <c r="R6" s="43">
        <f t="shared" ref="R6:R79" si="4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14</v>
      </c>
      <c r="F11" s="71">
        <v>0</v>
      </c>
      <c r="G11" s="46">
        <f t="shared" si="0"/>
        <v>14</v>
      </c>
      <c r="H11" s="79">
        <v>0</v>
      </c>
      <c r="I11" s="77">
        <v>0</v>
      </c>
      <c r="J11" s="46"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10</v>
      </c>
      <c r="P11" s="23">
        <f t="shared" si="3"/>
        <v>40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19</v>
      </c>
      <c r="F14" s="71">
        <v>0</v>
      </c>
      <c r="G14" s="46">
        <f t="shared" si="0"/>
        <v>19</v>
      </c>
      <c r="H14" s="79">
        <v>0</v>
      </c>
      <c r="I14" s="77">
        <v>0</v>
      </c>
      <c r="J14" s="46">
        <v>18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10</v>
      </c>
      <c r="P14" s="23">
        <f t="shared" si="3"/>
        <v>40</v>
      </c>
      <c r="Q14" s="91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13</v>
      </c>
      <c r="F15" s="71">
        <v>0</v>
      </c>
      <c r="G15" s="46">
        <f t="shared" si="0"/>
        <v>13</v>
      </c>
      <c r="H15" s="79">
        <v>0</v>
      </c>
      <c r="I15" s="77">
        <v>0</v>
      </c>
      <c r="J15" s="46">
        <f t="shared" si="1"/>
        <v>12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10</v>
      </c>
      <c r="P15" s="23">
        <f t="shared" si="3"/>
        <v>40</v>
      </c>
      <c r="Q15" s="91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11</v>
      </c>
      <c r="F18" s="71">
        <v>0</v>
      </c>
      <c r="G18" s="46">
        <f t="shared" si="0"/>
        <v>11</v>
      </c>
      <c r="H18" s="79">
        <v>0</v>
      </c>
      <c r="I18" s="77">
        <v>0</v>
      </c>
      <c r="J18" s="46"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10</v>
      </c>
      <c r="P18" s="23">
        <f t="shared" si="3"/>
        <v>40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15</v>
      </c>
      <c r="F22" s="71">
        <v>0</v>
      </c>
      <c r="G22" s="46">
        <f t="shared" si="0"/>
        <v>15</v>
      </c>
      <c r="H22" s="79">
        <v>0</v>
      </c>
      <c r="I22" s="77">
        <v>0</v>
      </c>
      <c r="J22" s="46">
        <v>12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40</v>
      </c>
      <c r="P22" s="23">
        <f t="shared" si="3"/>
        <v>260</v>
      </c>
      <c r="Q22" s="91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v>24</v>
      </c>
      <c r="F24" s="71">
        <v>0</v>
      </c>
      <c r="G24" s="46">
        <f t="shared" si="0"/>
        <v>24</v>
      </c>
      <c r="H24" s="79">
        <v>0</v>
      </c>
      <c r="I24" s="77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27</v>
      </c>
      <c r="F28" s="71">
        <v>0</v>
      </c>
      <c r="G28" s="46">
        <f t="shared" si="0"/>
        <v>27</v>
      </c>
      <c r="H28" s="79">
        <v>0</v>
      </c>
      <c r="I28" s="77">
        <v>0</v>
      </c>
      <c r="J28" s="46">
        <v>25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v>4</v>
      </c>
      <c r="F35" s="71">
        <v>0</v>
      </c>
      <c r="G35" s="46">
        <f t="shared" si="0"/>
        <v>4</v>
      </c>
      <c r="H35" s="79">
        <v>0</v>
      </c>
      <c r="I35" s="77">
        <v>0</v>
      </c>
      <c r="J35" s="46">
        <f t="shared" si="1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13</v>
      </c>
      <c r="F39" s="71">
        <v>0</v>
      </c>
      <c r="G39" s="46">
        <f t="shared" si="0"/>
        <v>13</v>
      </c>
      <c r="H39" s="79">
        <v>0</v>
      </c>
      <c r="I39" s="77">
        <v>0</v>
      </c>
      <c r="J39" s="46"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23">
        <f t="shared" si="3"/>
        <v>40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13</v>
      </c>
      <c r="F40" s="71">
        <v>0</v>
      </c>
      <c r="G40" s="46">
        <f t="shared" si="0"/>
        <v>13</v>
      </c>
      <c r="H40" s="79">
        <v>0</v>
      </c>
      <c r="I40" s="77">
        <v>0</v>
      </c>
      <c r="J40" s="46">
        <v>11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20</v>
      </c>
      <c r="P40" s="23">
        <f t="shared" si="3"/>
        <v>80</v>
      </c>
      <c r="Q40" s="91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14</v>
      </c>
      <c r="F41" s="71">
        <v>0</v>
      </c>
      <c r="G41" s="46">
        <f t="shared" si="0"/>
        <v>14</v>
      </c>
      <c r="H41" s="79">
        <v>0</v>
      </c>
      <c r="I41" s="77">
        <v>0</v>
      </c>
      <c r="J41" s="46">
        <v>12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20</v>
      </c>
      <c r="P41" s="23">
        <f t="shared" si="3"/>
        <v>80</v>
      </c>
      <c r="Q41" s="91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2</v>
      </c>
      <c r="F48" s="71">
        <v>0</v>
      </c>
      <c r="G48" s="46">
        <f t="shared" si="0"/>
        <v>2</v>
      </c>
      <c r="H48" s="79">
        <v>0</v>
      </c>
      <c r="I48" s="77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4</v>
      </c>
      <c r="F64" s="71">
        <v>0</v>
      </c>
      <c r="G64" s="46">
        <f t="shared" si="0"/>
        <v>4</v>
      </c>
      <c r="H64" s="79">
        <v>0</v>
      </c>
      <c r="I64" s="77">
        <v>0</v>
      </c>
      <c r="J64" s="46">
        <f t="shared" si="1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4</v>
      </c>
      <c r="F65" s="71">
        <v>0</v>
      </c>
      <c r="G65" s="46">
        <f t="shared" si="0"/>
        <v>4</v>
      </c>
      <c r="H65" s="79">
        <v>0</v>
      </c>
      <c r="I65" s="77">
        <v>0</v>
      </c>
      <c r="J65" s="46"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20</v>
      </c>
      <c r="P65" s="23">
        <f t="shared" si="3"/>
        <v>80</v>
      </c>
      <c r="Q65" s="91">
        <v>22.49</v>
      </c>
      <c r="R65" s="43">
        <f t="shared" si="4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10</v>
      </c>
      <c r="P66" s="23">
        <f t="shared" si="3"/>
        <v>40</v>
      </c>
      <c r="Q66" s="91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02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9</v>
      </c>
      <c r="F74" s="71">
        <v>0</v>
      </c>
      <c r="G74" s="46">
        <f t="shared" si="5"/>
        <v>9</v>
      </c>
      <c r="H74" s="79">
        <v>0</v>
      </c>
      <c r="I74" s="77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v>11</v>
      </c>
      <c r="F76" s="71">
        <v>0</v>
      </c>
      <c r="G76" s="46">
        <f t="shared" si="5"/>
        <v>11</v>
      </c>
      <c r="H76" s="79">
        <v>0</v>
      </c>
      <c r="I76" s="77">
        <v>0</v>
      </c>
      <c r="J76" s="46">
        <v>9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>
        <v>20</v>
      </c>
      <c r="P76" s="23">
        <f t="shared" si="3"/>
        <v>80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v>3</v>
      </c>
      <c r="F80" s="71">
        <v>0</v>
      </c>
      <c r="G80" s="46">
        <f t="shared" si="5"/>
        <v>3</v>
      </c>
      <c r="H80" s="79">
        <v>0</v>
      </c>
      <c r="I80" s="77">
        <v>0</v>
      </c>
      <c r="J80" s="46">
        <f t="shared" si="6"/>
        <v>3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v>10</v>
      </c>
      <c r="F96" s="71">
        <v>0</v>
      </c>
      <c r="G96" s="46">
        <f t="shared" si="5"/>
        <v>10</v>
      </c>
      <c r="H96" s="79">
        <v>0</v>
      </c>
      <c r="I96" s="77">
        <v>0</v>
      </c>
      <c r="J96" s="46">
        <v>9</v>
      </c>
      <c r="K96" s="72">
        <v>1</v>
      </c>
      <c r="L96" s="20">
        <v>35</v>
      </c>
      <c r="M96" s="65">
        <f>+L96*K96</f>
        <v>35</v>
      </c>
      <c r="N96" s="17" t="s">
        <v>16</v>
      </c>
      <c r="O96" s="18"/>
      <c r="P96" s="23">
        <f>SUM(M96-O96)</f>
        <v>35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+'18'!J97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+'18'!J98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v>11</v>
      </c>
      <c r="F103" s="71">
        <v>0</v>
      </c>
      <c r="G103" s="46">
        <f t="shared" si="5"/>
        <v>11</v>
      </c>
      <c r="H103" s="79">
        <v>0</v>
      </c>
      <c r="I103" s="77">
        <v>0</v>
      </c>
      <c r="J103" s="46">
        <v>5</v>
      </c>
      <c r="K103" s="72">
        <v>4</v>
      </c>
      <c r="L103" s="22">
        <v>120</v>
      </c>
      <c r="M103" s="65">
        <f t="shared" si="7"/>
        <v>480</v>
      </c>
      <c r="N103" s="17" t="s">
        <v>16</v>
      </c>
      <c r="O103" s="18"/>
      <c r="P103" s="23">
        <f t="shared" si="8"/>
        <v>480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v>6</v>
      </c>
      <c r="F104" s="71">
        <v>0</v>
      </c>
      <c r="G104" s="46">
        <f t="shared" si="5"/>
        <v>6</v>
      </c>
      <c r="H104" s="79">
        <v>0</v>
      </c>
      <c r="I104" s="77">
        <v>0</v>
      </c>
      <c r="J104" s="46">
        <v>5</v>
      </c>
      <c r="K104" s="72">
        <v>1</v>
      </c>
      <c r="L104" s="20">
        <v>250</v>
      </c>
      <c r="M104" s="65">
        <f t="shared" si="7"/>
        <v>250</v>
      </c>
      <c r="N104" s="17" t="s">
        <v>16</v>
      </c>
      <c r="O104" s="18">
        <v>100</v>
      </c>
      <c r="P104" s="23">
        <f t="shared" si="8"/>
        <v>150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/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30</v>
      </c>
      <c r="F108" s="71">
        <v>0</v>
      </c>
      <c r="G108" s="46">
        <f t="shared" si="5"/>
        <v>30</v>
      </c>
      <c r="H108" s="79">
        <v>0</v>
      </c>
      <c r="I108" s="77">
        <v>0</v>
      </c>
      <c r="J108" s="46">
        <v>30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4</v>
      </c>
      <c r="F109" s="71">
        <v>0</v>
      </c>
      <c r="G109" s="46">
        <f t="shared" si="5"/>
        <v>4</v>
      </c>
      <c r="H109" s="79">
        <v>0</v>
      </c>
      <c r="I109" s="77">
        <v>0</v>
      </c>
      <c r="J109" s="46">
        <v>3</v>
      </c>
      <c r="K109" s="72">
        <v>1</v>
      </c>
      <c r="L109" s="22">
        <v>100</v>
      </c>
      <c r="M109" s="65">
        <f t="shared" si="7"/>
        <v>100</v>
      </c>
      <c r="N109" s="17" t="s">
        <v>16</v>
      </c>
      <c r="O109" s="18"/>
      <c r="P109" s="23">
        <f t="shared" si="8"/>
        <v>100</v>
      </c>
      <c r="Q109" s="91">
        <v>13.03</v>
      </c>
      <c r="R109" s="43">
        <f t="shared" si="9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/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/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/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/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/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/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/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/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/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5</v>
      </c>
      <c r="F120" s="71">
        <v>0</v>
      </c>
      <c r="G120" s="46">
        <f t="shared" si="5"/>
        <v>5</v>
      </c>
      <c r="H120" s="79">
        <v>0</v>
      </c>
      <c r="I120" s="77">
        <v>0</v>
      </c>
      <c r="J120" s="46">
        <v>5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/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/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10</v>
      </c>
      <c r="F124" s="71">
        <v>0</v>
      </c>
      <c r="G124" s="46">
        <f t="shared" si="5"/>
        <v>10</v>
      </c>
      <c r="H124" s="79">
        <v>0</v>
      </c>
      <c r="I124" s="77">
        <v>0</v>
      </c>
      <c r="J124" s="46">
        <v>9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/>
      <c r="P124" s="23">
        <f t="shared" si="8"/>
        <v>50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/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12</v>
      </c>
      <c r="F126" s="71">
        <v>0</v>
      </c>
      <c r="G126" s="46">
        <f t="shared" si="5"/>
        <v>12</v>
      </c>
      <c r="H126" s="79">
        <v>0</v>
      </c>
      <c r="I126" s="77">
        <v>0</v>
      </c>
      <c r="J126" s="46">
        <v>9</v>
      </c>
      <c r="K126" s="72">
        <v>3</v>
      </c>
      <c r="L126" s="20">
        <v>50</v>
      </c>
      <c r="M126" s="65">
        <f t="shared" si="7"/>
        <v>150</v>
      </c>
      <c r="N126" s="17" t="s">
        <v>16</v>
      </c>
      <c r="O126" s="18">
        <v>30</v>
      </c>
      <c r="P126" s="23">
        <f t="shared" si="8"/>
        <v>120</v>
      </c>
      <c r="Q126" s="91">
        <v>21.75</v>
      </c>
      <c r="R126" s="43">
        <f t="shared" si="9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+'18'!J127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/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+'18'!J128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/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+'18'!J129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/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+'18'!J130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/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/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/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/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/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/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/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/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/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/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/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/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/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/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/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/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/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/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/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/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/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/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/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/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/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/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/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/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/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/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/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/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/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/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/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/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/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/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/>
      <c r="K168" s="72"/>
      <c r="L168" s="20">
        <v>40</v>
      </c>
      <c r="M168" s="65">
        <f t="shared" ref="M168:M239" si="14">+L168*K168</f>
        <v>0</v>
      </c>
      <c r="N168" s="17" t="s">
        <v>16</v>
      </c>
      <c r="O168" s="18"/>
      <c r="P168" s="23">
        <f t="shared" ref="P168:P239" si="15">SUM(M168-O168)</f>
        <v>0</v>
      </c>
      <c r="Q168" s="93"/>
      <c r="R168" s="43">
        <f t="shared" ref="R168:R239" si="16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/>
      <c r="K169" s="72"/>
      <c r="L169" s="20">
        <v>55</v>
      </c>
      <c r="M169" s="65">
        <f t="shared" si="14"/>
        <v>0</v>
      </c>
      <c r="N169" s="17" t="s">
        <v>16</v>
      </c>
      <c r="O169" s="18"/>
      <c r="P169" s="23">
        <f t="shared" si="15"/>
        <v>0</v>
      </c>
      <c r="Q169" s="91"/>
      <c r="R169" s="43">
        <f t="shared" si="16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/>
      <c r="K170" s="72"/>
      <c r="L170" s="20">
        <v>55</v>
      </c>
      <c r="M170" s="65">
        <f t="shared" si="14"/>
        <v>0</v>
      </c>
      <c r="N170" s="17" t="s">
        <v>16</v>
      </c>
      <c r="O170" s="18"/>
      <c r="P170" s="23">
        <f t="shared" si="15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/>
      <c r="K171" s="72"/>
      <c r="L171" s="20">
        <v>10</v>
      </c>
      <c r="M171" s="65">
        <f t="shared" si="14"/>
        <v>0</v>
      </c>
      <c r="N171" s="17" t="s">
        <v>16</v>
      </c>
      <c r="O171" s="18"/>
      <c r="P171" s="23">
        <f t="shared" si="15"/>
        <v>0</v>
      </c>
      <c r="Q171" s="91"/>
      <c r="R171" s="43">
        <f t="shared" si="16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v>8</v>
      </c>
      <c r="K172" s="72"/>
      <c r="L172" s="20">
        <v>35</v>
      </c>
      <c r="M172" s="65">
        <f t="shared" si="14"/>
        <v>0</v>
      </c>
      <c r="N172" s="17" t="s">
        <v>16</v>
      </c>
      <c r="O172" s="18"/>
      <c r="P172" s="23">
        <f t="shared" si="15"/>
        <v>0</v>
      </c>
      <c r="Q172" s="91"/>
      <c r="R172" s="43">
        <f t="shared" si="16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/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/>
      <c r="K174" s="72"/>
      <c r="L174" s="20">
        <v>40</v>
      </c>
      <c r="M174" s="65">
        <f t="shared" si="14"/>
        <v>0</v>
      </c>
      <c r="N174" s="17" t="s">
        <v>16</v>
      </c>
      <c r="O174" s="18"/>
      <c r="P174" s="23">
        <f t="shared" si="15"/>
        <v>0</v>
      </c>
      <c r="Q174" s="91"/>
      <c r="R174" s="43">
        <f t="shared" si="16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/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/>
      <c r="K176" s="72"/>
      <c r="L176" s="20">
        <v>50</v>
      </c>
      <c r="M176" s="65">
        <f t="shared" si="14"/>
        <v>0</v>
      </c>
      <c r="N176" s="17" t="s">
        <v>16</v>
      </c>
      <c r="O176" s="18"/>
      <c r="P176" s="23">
        <f t="shared" si="15"/>
        <v>0</v>
      </c>
      <c r="Q176" s="91">
        <v>24.99</v>
      </c>
      <c r="R176" s="43">
        <f t="shared" si="16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/>
      <c r="K177" s="72"/>
      <c r="L177" s="20">
        <v>80</v>
      </c>
      <c r="M177" s="65">
        <f t="shared" si="14"/>
        <v>0</v>
      </c>
      <c r="N177" s="17" t="s">
        <v>16</v>
      </c>
      <c r="O177" s="18"/>
      <c r="P177" s="23">
        <f t="shared" si="15"/>
        <v>0</v>
      </c>
      <c r="Q177" s="93"/>
      <c r="R177" s="43">
        <f t="shared" si="16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+'18'!J178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/>
      <c r="K178" s="72"/>
      <c r="L178" s="20">
        <v>15</v>
      </c>
      <c r="M178" s="65">
        <f t="shared" si="14"/>
        <v>0</v>
      </c>
      <c r="N178" s="17" t="s">
        <v>16</v>
      </c>
      <c r="O178" s="18"/>
      <c r="P178" s="23">
        <f t="shared" si="15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+'18'!J179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/>
      <c r="K179" s="72"/>
      <c r="L179" s="20">
        <v>80</v>
      </c>
      <c r="M179" s="65">
        <f t="shared" si="14"/>
        <v>0</v>
      </c>
      <c r="N179" s="17" t="s">
        <v>16</v>
      </c>
      <c r="O179" s="18"/>
      <c r="P179" s="23">
        <f t="shared" si="15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/>
      <c r="K180" s="72"/>
      <c r="L180" s="20">
        <v>35</v>
      </c>
      <c r="M180" s="65">
        <f t="shared" si="14"/>
        <v>0</v>
      </c>
      <c r="N180" s="17" t="s">
        <v>16</v>
      </c>
      <c r="O180" s="18"/>
      <c r="P180" s="23">
        <f t="shared" si="15"/>
        <v>0</v>
      </c>
      <c r="Q180" s="91">
        <v>40.28</v>
      </c>
      <c r="R180" s="43">
        <f t="shared" si="16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/>
      <c r="K181" s="72"/>
      <c r="L181" s="20">
        <v>35</v>
      </c>
      <c r="M181" s="65">
        <f t="shared" si="14"/>
        <v>0</v>
      </c>
      <c r="N181" s="17" t="s">
        <v>16</v>
      </c>
      <c r="O181" s="18"/>
      <c r="P181" s="23">
        <f t="shared" si="15"/>
        <v>0</v>
      </c>
      <c r="Q181" s="93"/>
      <c r="R181" s="43">
        <f t="shared" si="16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/>
      <c r="K182" s="72"/>
      <c r="L182" s="20">
        <v>60</v>
      </c>
      <c r="M182" s="65">
        <f t="shared" si="14"/>
        <v>0</v>
      </c>
      <c r="N182" s="17" t="s">
        <v>16</v>
      </c>
      <c r="O182" s="18"/>
      <c r="P182" s="23">
        <f t="shared" si="15"/>
        <v>0</v>
      </c>
      <c r="Q182" s="91">
        <v>38</v>
      </c>
      <c r="R182" s="43">
        <f t="shared" si="16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7</v>
      </c>
      <c r="F183" s="71">
        <v>0</v>
      </c>
      <c r="G183" s="46">
        <f t="shared" si="13"/>
        <v>7</v>
      </c>
      <c r="H183" s="79">
        <v>0</v>
      </c>
      <c r="I183" s="77">
        <v>0</v>
      </c>
      <c r="J183" s="46">
        <v>7</v>
      </c>
      <c r="K183" s="72"/>
      <c r="L183" s="20">
        <v>120</v>
      </c>
      <c r="M183" s="65">
        <f t="shared" si="14"/>
        <v>0</v>
      </c>
      <c r="N183" s="17" t="s">
        <v>16</v>
      </c>
      <c r="O183" s="18"/>
      <c r="P183" s="23">
        <f t="shared" si="15"/>
        <v>0</v>
      </c>
      <c r="Q183" s="91">
        <v>73</v>
      </c>
      <c r="R183" s="43">
        <f t="shared" si="16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/>
      <c r="K184" s="72"/>
      <c r="L184" s="20">
        <v>60</v>
      </c>
      <c r="M184" s="65">
        <f t="shared" si="14"/>
        <v>0</v>
      </c>
      <c r="N184" s="17" t="s">
        <v>16</v>
      </c>
      <c r="O184" s="18"/>
      <c r="P184" s="23">
        <f t="shared" si="15"/>
        <v>0</v>
      </c>
      <c r="Q184" s="91">
        <v>38</v>
      </c>
      <c r="R184" s="43">
        <f t="shared" si="16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/>
      <c r="K185" s="72"/>
      <c r="L185" s="20">
        <v>120</v>
      </c>
      <c r="M185" s="65">
        <f t="shared" si="14"/>
        <v>0</v>
      </c>
      <c r="N185" s="17" t="s">
        <v>16</v>
      </c>
      <c r="O185" s="18"/>
      <c r="P185" s="23">
        <f t="shared" si="15"/>
        <v>0</v>
      </c>
      <c r="Q185" s="91">
        <v>73</v>
      </c>
      <c r="R185" s="43">
        <f t="shared" si="16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/>
      <c r="K186" s="72"/>
      <c r="L186" s="20">
        <v>50</v>
      </c>
      <c r="M186" s="65">
        <f t="shared" si="14"/>
        <v>0</v>
      </c>
      <c r="N186" s="17" t="s">
        <v>16</v>
      </c>
      <c r="O186" s="18"/>
      <c r="P186" s="23">
        <f t="shared" si="15"/>
        <v>0</v>
      </c>
      <c r="Q186" s="91">
        <v>23.74</v>
      </c>
      <c r="R186" s="43">
        <f t="shared" si="16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v>6</v>
      </c>
      <c r="K187" s="72"/>
      <c r="L187" s="20">
        <v>150</v>
      </c>
      <c r="M187" s="65">
        <f t="shared" si="14"/>
        <v>0</v>
      </c>
      <c r="N187" s="17" t="s">
        <v>16</v>
      </c>
      <c r="O187" s="18"/>
      <c r="P187" s="23">
        <f t="shared" si="15"/>
        <v>0</v>
      </c>
      <c r="Q187" s="91">
        <v>64.38</v>
      </c>
      <c r="R187" s="43">
        <f t="shared" si="16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/>
      <c r="K188" s="72"/>
      <c r="L188" s="20">
        <v>135</v>
      </c>
      <c r="M188" s="65">
        <f t="shared" si="14"/>
        <v>0</v>
      </c>
      <c r="N188" s="17" t="s">
        <v>16</v>
      </c>
      <c r="O188" s="18"/>
      <c r="P188" s="23">
        <f t="shared" si="15"/>
        <v>0</v>
      </c>
      <c r="Q188" s="93"/>
      <c r="R188" s="43">
        <f t="shared" si="16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/>
      <c r="K189" s="72"/>
      <c r="L189" s="20">
        <v>100</v>
      </c>
      <c r="M189" s="65">
        <f t="shared" si="14"/>
        <v>0</v>
      </c>
      <c r="N189" s="17" t="s">
        <v>16</v>
      </c>
      <c r="O189" s="18"/>
      <c r="P189" s="23">
        <f t="shared" si="15"/>
        <v>0</v>
      </c>
      <c r="Q189" s="93"/>
      <c r="R189" s="43">
        <f t="shared" si="16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/>
      <c r="K190" s="72"/>
      <c r="L190" s="20">
        <v>90</v>
      </c>
      <c r="M190" s="65">
        <f t="shared" si="14"/>
        <v>0</v>
      </c>
      <c r="N190" s="17" t="s">
        <v>16</v>
      </c>
      <c r="O190" s="18"/>
      <c r="P190" s="23">
        <f t="shared" si="15"/>
        <v>0</v>
      </c>
      <c r="Q190" s="93"/>
      <c r="R190" s="43">
        <f t="shared" si="16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/>
      <c r="K191" s="72"/>
      <c r="L191" s="20">
        <v>90</v>
      </c>
      <c r="M191" s="65">
        <f t="shared" si="14"/>
        <v>0</v>
      </c>
      <c r="N191" s="17" t="s">
        <v>16</v>
      </c>
      <c r="O191" s="18"/>
      <c r="P191" s="23">
        <f t="shared" si="15"/>
        <v>0</v>
      </c>
      <c r="Q191" s="93"/>
      <c r="R191" s="43">
        <f t="shared" si="16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/>
      <c r="K192" s="72"/>
      <c r="L192" s="20">
        <v>90</v>
      </c>
      <c r="M192" s="65">
        <f t="shared" si="14"/>
        <v>0</v>
      </c>
      <c r="N192" s="17" t="s">
        <v>16</v>
      </c>
      <c r="O192" s="18"/>
      <c r="P192" s="23">
        <f t="shared" si="15"/>
        <v>0</v>
      </c>
      <c r="Q192" s="93"/>
      <c r="R192" s="43">
        <f t="shared" si="16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/>
      <c r="K193" s="72"/>
      <c r="L193" s="20">
        <v>90</v>
      </c>
      <c r="M193" s="65">
        <f t="shared" si="14"/>
        <v>0</v>
      </c>
      <c r="N193" s="17" t="s">
        <v>16</v>
      </c>
      <c r="O193" s="18"/>
      <c r="P193" s="23">
        <f t="shared" si="15"/>
        <v>0</v>
      </c>
      <c r="Q193" s="93"/>
      <c r="R193" s="43">
        <f t="shared" si="16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3</v>
      </c>
      <c r="F194" s="71">
        <v>0</v>
      </c>
      <c r="G194" s="46">
        <f t="shared" si="13"/>
        <v>3</v>
      </c>
      <c r="H194" s="79">
        <v>0</v>
      </c>
      <c r="I194" s="77">
        <v>0</v>
      </c>
      <c r="J194" s="46">
        <v>2</v>
      </c>
      <c r="K194" s="72">
        <v>1</v>
      </c>
      <c r="L194" s="20">
        <v>55</v>
      </c>
      <c r="M194" s="65">
        <f t="shared" si="14"/>
        <v>55</v>
      </c>
      <c r="N194" s="17" t="s">
        <v>16</v>
      </c>
      <c r="O194" s="18"/>
      <c r="P194" s="23">
        <f t="shared" si="15"/>
        <v>55</v>
      </c>
      <c r="Q194" s="93"/>
      <c r="R194" s="43">
        <f t="shared" si="16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/>
      <c r="K195" s="72"/>
      <c r="L195" s="20">
        <v>85</v>
      </c>
      <c r="M195" s="65">
        <f t="shared" si="14"/>
        <v>0</v>
      </c>
      <c r="N195" s="17" t="s">
        <v>16</v>
      </c>
      <c r="O195" s="18"/>
      <c r="P195" s="23">
        <f t="shared" si="15"/>
        <v>0</v>
      </c>
      <c r="Q195" s="93"/>
      <c r="R195" s="43">
        <f t="shared" si="16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/>
      <c r="K196" s="72"/>
      <c r="L196" s="20">
        <v>50</v>
      </c>
      <c r="M196" s="65">
        <f t="shared" si="14"/>
        <v>0</v>
      </c>
      <c r="N196" s="17" t="s">
        <v>16</v>
      </c>
      <c r="O196" s="18"/>
      <c r="P196" s="23">
        <f t="shared" si="15"/>
        <v>0</v>
      </c>
      <c r="Q196" s="91">
        <v>33</v>
      </c>
      <c r="R196" s="43">
        <f t="shared" si="16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1</v>
      </c>
      <c r="F197" s="71">
        <v>0</v>
      </c>
      <c r="G197" s="46">
        <f t="shared" si="13"/>
        <v>1</v>
      </c>
      <c r="H197" s="79">
        <v>0</v>
      </c>
      <c r="I197" s="77">
        <v>0</v>
      </c>
      <c r="J197" s="46">
        <v>1</v>
      </c>
      <c r="K197" s="72"/>
      <c r="L197" s="20">
        <v>120</v>
      </c>
      <c r="M197" s="65">
        <f t="shared" si="14"/>
        <v>0</v>
      </c>
      <c r="N197" s="17" t="s">
        <v>16</v>
      </c>
      <c r="O197" s="18"/>
      <c r="P197" s="23">
        <f t="shared" si="15"/>
        <v>0</v>
      </c>
      <c r="Q197" s="91">
        <v>83</v>
      </c>
      <c r="R197" s="43">
        <f t="shared" si="16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ref="G198:G239" si="17">E198+F198</f>
        <v>0</v>
      </c>
      <c r="H198" s="79">
        <v>0</v>
      </c>
      <c r="I198" s="77">
        <v>0</v>
      </c>
      <c r="J198" s="46"/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17"/>
        <v>0</v>
      </c>
      <c r="H199" s="79">
        <v>0</v>
      </c>
      <c r="I199" s="77">
        <v>0</v>
      </c>
      <c r="J199" s="46"/>
      <c r="K199" s="72"/>
      <c r="L199" s="20">
        <v>25</v>
      </c>
      <c r="M199" s="65">
        <f t="shared" si="14"/>
        <v>0</v>
      </c>
      <c r="N199" s="17" t="s">
        <v>16</v>
      </c>
      <c r="O199" s="18"/>
      <c r="P199" s="23">
        <f t="shared" si="15"/>
        <v>0</v>
      </c>
      <c r="Q199" s="91">
        <v>15</v>
      </c>
      <c r="R199" s="43">
        <f t="shared" si="16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17"/>
        <v>0</v>
      </c>
      <c r="H200" s="79">
        <v>0</v>
      </c>
      <c r="I200" s="77">
        <v>0</v>
      </c>
      <c r="J200" s="46"/>
      <c r="K200" s="72"/>
      <c r="L200" s="20">
        <v>25</v>
      </c>
      <c r="M200" s="65">
        <f t="shared" si="14"/>
        <v>0</v>
      </c>
      <c r="N200" s="17" t="s">
        <v>16</v>
      </c>
      <c r="O200" s="18"/>
      <c r="P200" s="23">
        <f t="shared" si="15"/>
        <v>0</v>
      </c>
      <c r="Q200" s="91">
        <v>15</v>
      </c>
      <c r="R200" s="43">
        <f t="shared" si="16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17"/>
        <v>0</v>
      </c>
      <c r="H201" s="79">
        <v>0</v>
      </c>
      <c r="I201" s="77">
        <v>0</v>
      </c>
      <c r="J201" s="46"/>
      <c r="K201" s="72"/>
      <c r="L201" s="20">
        <v>25</v>
      </c>
      <c r="M201" s="65">
        <f t="shared" si="14"/>
        <v>0</v>
      </c>
      <c r="N201" s="17" t="s">
        <v>16</v>
      </c>
      <c r="O201" s="18"/>
      <c r="P201" s="23">
        <f t="shared" si="15"/>
        <v>0</v>
      </c>
      <c r="Q201" s="91">
        <v>15</v>
      </c>
      <c r="R201" s="43">
        <f t="shared" si="16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17"/>
        <v>0</v>
      </c>
      <c r="H202" s="79">
        <v>0</v>
      </c>
      <c r="I202" s="77">
        <v>0</v>
      </c>
      <c r="J202" s="46"/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+'18'!J203</f>
        <v>0</v>
      </c>
      <c r="F203" s="71">
        <v>0</v>
      </c>
      <c r="G203" s="46">
        <f t="shared" si="17"/>
        <v>0</v>
      </c>
      <c r="H203" s="79">
        <v>0</v>
      </c>
      <c r="I203" s="77">
        <v>0</v>
      </c>
      <c r="J203" s="46"/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17"/>
        <v>0</v>
      </c>
      <c r="H204" s="79">
        <v>0</v>
      </c>
      <c r="I204" s="77">
        <v>0</v>
      </c>
      <c r="J204" s="46"/>
      <c r="K204" s="72"/>
      <c r="L204" s="20">
        <v>10</v>
      </c>
      <c r="M204" s="65">
        <f t="shared" si="14"/>
        <v>0</v>
      </c>
      <c r="N204" s="17" t="s">
        <v>16</v>
      </c>
      <c r="O204" s="18"/>
      <c r="P204" s="23">
        <f t="shared" si="15"/>
        <v>0</v>
      </c>
      <c r="Q204" s="93"/>
      <c r="R204" s="43">
        <f t="shared" si="16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17"/>
        <v>0</v>
      </c>
      <c r="H205" s="79">
        <v>0</v>
      </c>
      <c r="I205" s="77">
        <v>0</v>
      </c>
      <c r="J205" s="46"/>
      <c r="K205" s="72"/>
      <c r="L205" s="20">
        <v>10</v>
      </c>
      <c r="M205" s="65">
        <f t="shared" si="14"/>
        <v>0</v>
      </c>
      <c r="N205" s="17" t="s">
        <v>16</v>
      </c>
      <c r="O205" s="18"/>
      <c r="P205" s="23">
        <f t="shared" si="15"/>
        <v>0</v>
      </c>
      <c r="Q205" s="93"/>
      <c r="R205" s="43">
        <f t="shared" si="16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17"/>
        <v>0</v>
      </c>
      <c r="H206" s="79">
        <v>0</v>
      </c>
      <c r="I206" s="77">
        <v>0</v>
      </c>
      <c r="J206" s="46"/>
      <c r="K206" s="72"/>
      <c r="L206" s="20">
        <v>20</v>
      </c>
      <c r="M206" s="65">
        <f t="shared" si="14"/>
        <v>0</v>
      </c>
      <c r="N206" s="17" t="s">
        <v>16</v>
      </c>
      <c r="O206" s="18"/>
      <c r="P206" s="23">
        <f t="shared" si="15"/>
        <v>0</v>
      </c>
      <c r="Q206" s="93"/>
      <c r="R206" s="43">
        <f t="shared" si="16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+'18'!J207</f>
        <v>0</v>
      </c>
      <c r="F207" s="71">
        <v>0</v>
      </c>
      <c r="G207" s="46">
        <f t="shared" si="17"/>
        <v>0</v>
      </c>
      <c r="H207" s="79">
        <v>0</v>
      </c>
      <c r="I207" s="77">
        <v>0</v>
      </c>
      <c r="J207" s="46"/>
      <c r="K207" s="72"/>
      <c r="L207" s="20">
        <v>65</v>
      </c>
      <c r="M207" s="65">
        <f t="shared" si="14"/>
        <v>0</v>
      </c>
      <c r="N207" s="17" t="s">
        <v>16</v>
      </c>
      <c r="O207" s="18"/>
      <c r="P207" s="23">
        <f t="shared" si="15"/>
        <v>0</v>
      </c>
      <c r="Q207" s="93"/>
      <c r="R207" s="43">
        <f t="shared" si="16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17"/>
        <v>0</v>
      </c>
      <c r="H208" s="79">
        <v>0</v>
      </c>
      <c r="I208" s="77">
        <v>0</v>
      </c>
      <c r="J208" s="46"/>
      <c r="K208" s="72"/>
      <c r="L208" s="20">
        <v>150</v>
      </c>
      <c r="M208" s="65">
        <f t="shared" si="14"/>
        <v>0</v>
      </c>
      <c r="N208" s="17" t="s">
        <v>16</v>
      </c>
      <c r="O208" s="18"/>
      <c r="P208" s="23">
        <f t="shared" si="15"/>
        <v>0</v>
      </c>
      <c r="Q208" s="93"/>
      <c r="R208" s="43">
        <f t="shared" si="16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17"/>
        <v>0</v>
      </c>
      <c r="H209" s="79">
        <v>0</v>
      </c>
      <c r="I209" s="77">
        <v>0</v>
      </c>
      <c r="J209" s="46"/>
      <c r="K209" s="72"/>
      <c r="L209" s="20">
        <v>200</v>
      </c>
      <c r="M209" s="65">
        <f t="shared" si="14"/>
        <v>0</v>
      </c>
      <c r="N209" s="17" t="s">
        <v>16</v>
      </c>
      <c r="O209" s="18"/>
      <c r="P209" s="23">
        <f t="shared" si="15"/>
        <v>0</v>
      </c>
      <c r="Q209" s="93"/>
      <c r="R209" s="43">
        <f t="shared" si="16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17"/>
        <v>0</v>
      </c>
      <c r="H210" s="79">
        <v>0</v>
      </c>
      <c r="I210" s="77">
        <v>0</v>
      </c>
      <c r="J210" s="46"/>
      <c r="K210" s="72"/>
      <c r="L210" s="20">
        <v>250</v>
      </c>
      <c r="M210" s="65">
        <f t="shared" si="14"/>
        <v>0</v>
      </c>
      <c r="N210" s="17" t="s">
        <v>16</v>
      </c>
      <c r="O210" s="18"/>
      <c r="P210" s="23">
        <f t="shared" si="15"/>
        <v>0</v>
      </c>
      <c r="Q210" s="93"/>
      <c r="R210" s="43">
        <f t="shared" si="16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17"/>
        <v>0</v>
      </c>
      <c r="H211" s="79">
        <v>0</v>
      </c>
      <c r="I211" s="77">
        <v>0</v>
      </c>
      <c r="J211" s="46"/>
      <c r="K211" s="72"/>
      <c r="L211" s="20">
        <v>50</v>
      </c>
      <c r="M211" s="65">
        <f t="shared" si="14"/>
        <v>0</v>
      </c>
      <c r="N211" s="17" t="s">
        <v>16</v>
      </c>
      <c r="O211" s="18"/>
      <c r="P211" s="23">
        <f t="shared" si="15"/>
        <v>0</v>
      </c>
      <c r="Q211" s="93"/>
      <c r="R211" s="43">
        <f t="shared" si="16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17"/>
        <v>0</v>
      </c>
      <c r="H212" s="79">
        <v>0</v>
      </c>
      <c r="I212" s="77">
        <v>0</v>
      </c>
      <c r="J212" s="46"/>
      <c r="K212" s="72"/>
      <c r="L212" s="20">
        <v>0</v>
      </c>
      <c r="M212" s="65">
        <f t="shared" si="14"/>
        <v>0</v>
      </c>
      <c r="N212" s="17" t="s">
        <v>16</v>
      </c>
      <c r="O212" s="18"/>
      <c r="P212" s="23">
        <f t="shared" si="15"/>
        <v>0</v>
      </c>
      <c r="Q212" s="93"/>
      <c r="R212" s="43">
        <f t="shared" si="16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17"/>
        <v>0</v>
      </c>
      <c r="H213" s="79">
        <v>0</v>
      </c>
      <c r="I213" s="77">
        <v>0</v>
      </c>
      <c r="J213" s="46"/>
      <c r="K213" s="72"/>
      <c r="L213" s="20">
        <v>45</v>
      </c>
      <c r="M213" s="65">
        <f t="shared" si="14"/>
        <v>0</v>
      </c>
      <c r="N213" s="17" t="s">
        <v>16</v>
      </c>
      <c r="O213" s="18"/>
      <c r="P213" s="23">
        <f t="shared" si="15"/>
        <v>0</v>
      </c>
      <c r="Q213" s="91"/>
      <c r="R213" s="43">
        <f t="shared" si="16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17"/>
        <v>0</v>
      </c>
      <c r="H214" s="79">
        <v>0</v>
      </c>
      <c r="I214" s="77">
        <v>0</v>
      </c>
      <c r="J214" s="46"/>
      <c r="K214" s="72"/>
      <c r="L214" s="20">
        <v>35</v>
      </c>
      <c r="M214" s="65">
        <f t="shared" si="14"/>
        <v>0</v>
      </c>
      <c r="N214" s="17" t="s">
        <v>16</v>
      </c>
      <c r="O214" s="18"/>
      <c r="P214" s="23">
        <f t="shared" si="15"/>
        <v>0</v>
      </c>
      <c r="Q214" s="91"/>
      <c r="R214" s="43">
        <f t="shared" si="16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17"/>
        <v>0</v>
      </c>
      <c r="H215" s="79">
        <v>0</v>
      </c>
      <c r="I215" s="77">
        <v>0</v>
      </c>
      <c r="J215" s="46"/>
      <c r="K215" s="72"/>
      <c r="L215" s="20">
        <v>25</v>
      </c>
      <c r="M215" s="65">
        <f t="shared" si="14"/>
        <v>0</v>
      </c>
      <c r="N215" s="17" t="s">
        <v>16</v>
      </c>
      <c r="O215" s="18"/>
      <c r="P215" s="23">
        <f t="shared" si="15"/>
        <v>0</v>
      </c>
      <c r="Q215" s="91"/>
      <c r="R215" s="43">
        <f t="shared" si="16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17"/>
        <v>0</v>
      </c>
      <c r="H216" s="79">
        <v>0</v>
      </c>
      <c r="I216" s="77">
        <v>0</v>
      </c>
      <c r="J216" s="46"/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17"/>
        <v>0</v>
      </c>
      <c r="H217" s="79">
        <v>0</v>
      </c>
      <c r="I217" s="77">
        <v>0</v>
      </c>
      <c r="J217" s="46"/>
      <c r="K217" s="72"/>
      <c r="L217" s="20">
        <v>60</v>
      </c>
      <c r="M217" s="65">
        <f t="shared" si="14"/>
        <v>0</v>
      </c>
      <c r="N217" s="17" t="s">
        <v>16</v>
      </c>
      <c r="O217" s="18"/>
      <c r="P217" s="23">
        <f t="shared" si="15"/>
        <v>0</v>
      </c>
      <c r="Q217" s="93"/>
      <c r="R217" s="43">
        <f t="shared" si="16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17"/>
        <v>0</v>
      </c>
      <c r="H218" s="79">
        <v>0</v>
      </c>
      <c r="I218" s="77">
        <v>0</v>
      </c>
      <c r="J218" s="46"/>
      <c r="K218" s="72"/>
      <c r="L218" s="20">
        <v>250</v>
      </c>
      <c r="M218" s="65">
        <f t="shared" si="14"/>
        <v>0</v>
      </c>
      <c r="N218" s="17" t="s">
        <v>16</v>
      </c>
      <c r="O218" s="18"/>
      <c r="P218" s="23">
        <f t="shared" si="15"/>
        <v>0</v>
      </c>
      <c r="Q218" s="93"/>
      <c r="R218" s="43">
        <f t="shared" si="16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17"/>
        <v>0</v>
      </c>
      <c r="H219" s="79">
        <v>0</v>
      </c>
      <c r="I219" s="77">
        <v>0</v>
      </c>
      <c r="J219" s="46"/>
      <c r="K219" s="72"/>
      <c r="L219" s="20">
        <v>100</v>
      </c>
      <c r="M219" s="65">
        <f t="shared" si="14"/>
        <v>0</v>
      </c>
      <c r="N219" s="17" t="s">
        <v>16</v>
      </c>
      <c r="O219" s="18"/>
      <c r="P219" s="23">
        <f t="shared" si="15"/>
        <v>0</v>
      </c>
      <c r="Q219" s="93"/>
      <c r="R219" s="43">
        <f t="shared" si="16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17"/>
        <v>0</v>
      </c>
      <c r="H220" s="79">
        <v>0</v>
      </c>
      <c r="I220" s="77">
        <v>0</v>
      </c>
      <c r="J220" s="46"/>
      <c r="K220" s="72"/>
      <c r="L220" s="20">
        <v>350</v>
      </c>
      <c r="M220" s="65">
        <f t="shared" si="14"/>
        <v>0</v>
      </c>
      <c r="N220" s="17" t="s">
        <v>16</v>
      </c>
      <c r="O220" s="18"/>
      <c r="P220" s="23">
        <f t="shared" si="15"/>
        <v>0</v>
      </c>
      <c r="Q220" s="93"/>
      <c r="R220" s="43">
        <f t="shared" si="16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si="17"/>
        <v>0</v>
      </c>
      <c r="H221" s="79">
        <v>0</v>
      </c>
      <c r="I221" s="77">
        <v>0</v>
      </c>
      <c r="J221" s="46"/>
      <c r="K221" s="72"/>
      <c r="L221" s="20">
        <v>60</v>
      </c>
      <c r="M221" s="65">
        <f t="shared" si="14"/>
        <v>0</v>
      </c>
      <c r="N221" s="17" t="s">
        <v>16</v>
      </c>
      <c r="O221" s="18"/>
      <c r="P221" s="23">
        <f t="shared" si="15"/>
        <v>0</v>
      </c>
      <c r="Q221" s="93"/>
      <c r="R221" s="43">
        <f t="shared" si="16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17"/>
        <v>0</v>
      </c>
      <c r="H222" s="79">
        <v>0</v>
      </c>
      <c r="I222" s="77">
        <v>0</v>
      </c>
      <c r="J222" s="46"/>
      <c r="K222" s="72"/>
      <c r="L222" s="20">
        <v>50</v>
      </c>
      <c r="M222" s="65">
        <f t="shared" si="14"/>
        <v>0</v>
      </c>
      <c r="N222" s="17" t="s">
        <v>16</v>
      </c>
      <c r="O222" s="18"/>
      <c r="P222" s="23">
        <f t="shared" si="15"/>
        <v>0</v>
      </c>
      <c r="Q222" s="93"/>
      <c r="R222" s="43">
        <f t="shared" si="16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17"/>
        <v>0</v>
      </c>
      <c r="H223" s="79">
        <v>0</v>
      </c>
      <c r="I223" s="77">
        <v>0</v>
      </c>
      <c r="J223" s="46"/>
      <c r="K223" s="72"/>
      <c r="L223" s="20">
        <v>100</v>
      </c>
      <c r="M223" s="65">
        <f t="shared" si="14"/>
        <v>0</v>
      </c>
      <c r="N223" s="17" t="s">
        <v>16</v>
      </c>
      <c r="O223" s="18"/>
      <c r="P223" s="23">
        <f t="shared" si="15"/>
        <v>0</v>
      </c>
      <c r="Q223" s="93"/>
      <c r="R223" s="43">
        <f t="shared" si="16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17"/>
        <v>0</v>
      </c>
      <c r="H224" s="79">
        <v>0</v>
      </c>
      <c r="I224" s="77">
        <v>0</v>
      </c>
      <c r="J224" s="46"/>
      <c r="K224" s="72"/>
      <c r="L224" s="20">
        <v>120</v>
      </c>
      <c r="M224" s="65">
        <f t="shared" si="14"/>
        <v>0</v>
      </c>
      <c r="N224" s="17" t="s">
        <v>16</v>
      </c>
      <c r="O224" s="18"/>
      <c r="P224" s="23">
        <f t="shared" si="15"/>
        <v>0</v>
      </c>
      <c r="Q224" s="93"/>
      <c r="R224" s="43">
        <f t="shared" si="16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17"/>
        <v>0</v>
      </c>
      <c r="H225" s="79">
        <v>0</v>
      </c>
      <c r="I225" s="77">
        <v>0</v>
      </c>
      <c r="J225" s="46"/>
      <c r="K225" s="72"/>
      <c r="L225" s="20">
        <v>60</v>
      </c>
      <c r="M225" s="65">
        <f t="shared" si="14"/>
        <v>0</v>
      </c>
      <c r="N225" s="17" t="s">
        <v>16</v>
      </c>
      <c r="O225" s="18"/>
      <c r="P225" s="23">
        <f t="shared" si="15"/>
        <v>0</v>
      </c>
      <c r="Q225" s="93"/>
      <c r="R225" s="43">
        <f t="shared" si="16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17"/>
        <v>0</v>
      </c>
      <c r="H226" s="79">
        <v>0</v>
      </c>
      <c r="I226" s="77">
        <v>0</v>
      </c>
      <c r="J226" s="46"/>
      <c r="K226" s="72"/>
      <c r="L226" s="20">
        <v>150</v>
      </c>
      <c r="M226" s="65">
        <f t="shared" si="14"/>
        <v>0</v>
      </c>
      <c r="N226" s="17" t="s">
        <v>16</v>
      </c>
      <c r="O226" s="18"/>
      <c r="P226" s="23">
        <f t="shared" si="15"/>
        <v>0</v>
      </c>
      <c r="Q226" s="93"/>
      <c r="R226" s="43">
        <f t="shared" si="16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17"/>
        <v>0</v>
      </c>
      <c r="H227" s="79">
        <v>0</v>
      </c>
      <c r="I227" s="77">
        <v>0</v>
      </c>
      <c r="J227" s="46"/>
      <c r="K227" s="72"/>
      <c r="L227" s="20">
        <v>150</v>
      </c>
      <c r="M227" s="65">
        <f t="shared" si="14"/>
        <v>0</v>
      </c>
      <c r="N227" s="17" t="s">
        <v>16</v>
      </c>
      <c r="O227" s="18"/>
      <c r="P227" s="23">
        <f t="shared" si="15"/>
        <v>0</v>
      </c>
      <c r="Q227" s="93"/>
      <c r="R227" s="43">
        <f t="shared" si="16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17"/>
        <v>0</v>
      </c>
      <c r="H228" s="79">
        <v>0</v>
      </c>
      <c r="I228" s="77">
        <v>0</v>
      </c>
      <c r="J228" s="46"/>
      <c r="K228" s="72"/>
      <c r="L228" s="20">
        <v>200</v>
      </c>
      <c r="M228" s="65">
        <f t="shared" si="14"/>
        <v>0</v>
      </c>
      <c r="N228" s="17" t="s">
        <v>16</v>
      </c>
      <c r="O228" s="18"/>
      <c r="P228" s="23">
        <f t="shared" si="15"/>
        <v>0</v>
      </c>
      <c r="Q228" s="93"/>
      <c r="R228" s="43">
        <f t="shared" si="16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+'18'!J229</f>
        <v>0</v>
      </c>
      <c r="F229" s="71">
        <v>0</v>
      </c>
      <c r="G229" s="46">
        <f t="shared" si="17"/>
        <v>0</v>
      </c>
      <c r="H229" s="79">
        <v>0</v>
      </c>
      <c r="I229" s="77">
        <v>0</v>
      </c>
      <c r="J229" s="46"/>
      <c r="K229" s="72"/>
      <c r="L229" s="20"/>
      <c r="M229" s="65">
        <f t="shared" si="14"/>
        <v>0</v>
      </c>
      <c r="N229" s="17" t="s">
        <v>16</v>
      </c>
      <c r="O229" s="18"/>
      <c r="P229" s="23">
        <f t="shared" si="15"/>
        <v>0</v>
      </c>
      <c r="Q229" s="93"/>
      <c r="R229" s="43">
        <f t="shared" ref="R229:R236" si="18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9</v>
      </c>
      <c r="F230" s="71">
        <v>0</v>
      </c>
      <c r="G230" s="46">
        <f t="shared" si="17"/>
        <v>9</v>
      </c>
      <c r="H230" s="79">
        <v>0</v>
      </c>
      <c r="I230" s="77">
        <v>0</v>
      </c>
      <c r="J230" s="46">
        <v>3</v>
      </c>
      <c r="K230" s="72">
        <v>6</v>
      </c>
      <c r="L230" s="20">
        <v>35</v>
      </c>
      <c r="M230" s="65">
        <f t="shared" si="14"/>
        <v>210</v>
      </c>
      <c r="N230" s="17" t="s">
        <v>16</v>
      </c>
      <c r="O230" s="18">
        <v>40</v>
      </c>
      <c r="P230" s="23">
        <f t="shared" si="15"/>
        <v>170</v>
      </c>
      <c r="Q230" s="93"/>
      <c r="R230" s="43">
        <f t="shared" si="18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v>5</v>
      </c>
      <c r="F231" s="71">
        <v>0</v>
      </c>
      <c r="G231" s="46">
        <f t="shared" si="17"/>
        <v>5</v>
      </c>
      <c r="H231" s="79">
        <v>0</v>
      </c>
      <c r="I231" s="77">
        <v>0</v>
      </c>
      <c r="J231" s="46">
        <v>5</v>
      </c>
      <c r="K231" s="72"/>
      <c r="L231" s="20">
        <v>139</v>
      </c>
      <c r="M231" s="65">
        <f t="shared" si="14"/>
        <v>0</v>
      </c>
      <c r="N231" s="17" t="s">
        <v>16</v>
      </c>
      <c r="O231" s="18"/>
      <c r="P231" s="23">
        <f t="shared" si="15"/>
        <v>0</v>
      </c>
      <c r="Q231" s="93"/>
      <c r="R231" s="43">
        <f t="shared" si="18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v>6</v>
      </c>
      <c r="F232" s="71">
        <v>0</v>
      </c>
      <c r="G232" s="46">
        <f t="shared" si="17"/>
        <v>6</v>
      </c>
      <c r="H232" s="79">
        <v>0</v>
      </c>
      <c r="I232" s="77">
        <v>0</v>
      </c>
      <c r="J232" s="46">
        <v>6</v>
      </c>
      <c r="K232" s="72"/>
      <c r="L232" s="20">
        <v>89</v>
      </c>
      <c r="M232" s="65">
        <f t="shared" si="14"/>
        <v>0</v>
      </c>
      <c r="N232" s="17" t="s">
        <v>16</v>
      </c>
      <c r="O232" s="18"/>
      <c r="P232" s="23">
        <f t="shared" si="15"/>
        <v>0</v>
      </c>
      <c r="Q232" s="93"/>
      <c r="R232" s="43">
        <f t="shared" si="18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v>6</v>
      </c>
      <c r="F233" s="71">
        <v>0</v>
      </c>
      <c r="G233" s="46">
        <f>E233+F233</f>
        <v>6</v>
      </c>
      <c r="H233" s="79">
        <v>0</v>
      </c>
      <c r="I233" s="77">
        <v>0</v>
      </c>
      <c r="J233" s="46">
        <v>6</v>
      </c>
      <c r="K233" s="72"/>
      <c r="L233" s="20">
        <v>72</v>
      </c>
      <c r="M233" s="65">
        <f t="shared" si="14"/>
        <v>0</v>
      </c>
      <c r="N233" s="17" t="s">
        <v>16</v>
      </c>
      <c r="O233" s="18"/>
      <c r="P233" s="23">
        <f t="shared" si="15"/>
        <v>0</v>
      </c>
      <c r="Q233" s="93"/>
      <c r="R233" s="43">
        <f t="shared" si="18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+'18'!J234</f>
        <v>64</v>
      </c>
      <c r="F234" s="71">
        <v>0</v>
      </c>
      <c r="G234" s="46">
        <f t="shared" si="17"/>
        <v>64</v>
      </c>
      <c r="H234" s="79">
        <v>0</v>
      </c>
      <c r="I234" s="77">
        <v>0</v>
      </c>
      <c r="J234" s="46">
        <v>64</v>
      </c>
      <c r="K234" s="72"/>
      <c r="L234" s="20">
        <v>15</v>
      </c>
      <c r="M234" s="65">
        <f t="shared" si="14"/>
        <v>0</v>
      </c>
      <c r="N234" s="17" t="s">
        <v>16</v>
      </c>
      <c r="O234" s="18"/>
      <c r="P234" s="23">
        <f t="shared" si="15"/>
        <v>0</v>
      </c>
      <c r="Q234" s="93"/>
      <c r="R234" s="43">
        <f t="shared" si="18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+'18'!J235</f>
        <v>42</v>
      </c>
      <c r="F235" s="71">
        <v>0</v>
      </c>
      <c r="G235" s="46">
        <f t="shared" si="17"/>
        <v>42</v>
      </c>
      <c r="H235" s="79">
        <v>0</v>
      </c>
      <c r="I235" s="77">
        <v>0</v>
      </c>
      <c r="J235" s="46">
        <v>42</v>
      </c>
      <c r="K235" s="72"/>
      <c r="L235" s="20">
        <v>15</v>
      </c>
      <c r="M235" s="65">
        <f t="shared" si="14"/>
        <v>0</v>
      </c>
      <c r="N235" s="17" t="s">
        <v>16</v>
      </c>
      <c r="O235" s="18"/>
      <c r="P235" s="23">
        <f t="shared" si="15"/>
        <v>0</v>
      </c>
      <c r="Q235" s="93"/>
      <c r="R235" s="43">
        <f t="shared" si="18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+'18'!J236</f>
        <v>19</v>
      </c>
      <c r="F236" s="71">
        <v>0</v>
      </c>
      <c r="G236" s="46">
        <f t="shared" si="17"/>
        <v>19</v>
      </c>
      <c r="H236" s="79">
        <v>0</v>
      </c>
      <c r="I236" s="77">
        <v>0</v>
      </c>
      <c r="J236" s="46">
        <v>42</v>
      </c>
      <c r="K236" s="72"/>
      <c r="L236" s="20">
        <v>15</v>
      </c>
      <c r="M236" s="65">
        <f t="shared" si="14"/>
        <v>0</v>
      </c>
      <c r="N236" s="17" t="s">
        <v>16</v>
      </c>
      <c r="O236" s="18"/>
      <c r="P236" s="23">
        <f t="shared" si="15"/>
        <v>0</v>
      </c>
      <c r="Q236" s="93"/>
      <c r="R236" s="43">
        <f t="shared" si="18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+'18'!J237</f>
        <v>0</v>
      </c>
      <c r="F237" s="71">
        <v>0</v>
      </c>
      <c r="G237" s="46">
        <f t="shared" si="17"/>
        <v>0</v>
      </c>
      <c r="H237" s="79">
        <v>0</v>
      </c>
      <c r="I237" s="77">
        <v>0</v>
      </c>
      <c r="J237" s="46">
        <v>19</v>
      </c>
      <c r="K237" s="72"/>
      <c r="L237" s="20">
        <v>50</v>
      </c>
      <c r="M237" s="65">
        <f t="shared" si="14"/>
        <v>0</v>
      </c>
      <c r="N237" s="17" t="s">
        <v>16</v>
      </c>
      <c r="O237" s="18"/>
      <c r="P237" s="23">
        <f t="shared" si="15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+'18'!J238</f>
        <v>0</v>
      </c>
      <c r="F238" s="71">
        <v>0</v>
      </c>
      <c r="G238" s="46">
        <f t="shared" si="17"/>
        <v>0</v>
      </c>
      <c r="H238" s="79">
        <v>0</v>
      </c>
      <c r="I238" s="77">
        <v>0</v>
      </c>
      <c r="J238" s="46"/>
      <c r="K238" s="72"/>
      <c r="L238" s="20">
        <v>39</v>
      </c>
      <c r="M238" s="65">
        <f t="shared" si="14"/>
        <v>0</v>
      </c>
      <c r="N238" s="17" t="s">
        <v>16</v>
      </c>
      <c r="O238" s="18"/>
      <c r="P238" s="23">
        <f t="shared" si="15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+'18'!J239</f>
        <v>0</v>
      </c>
      <c r="F239" s="71">
        <v>0</v>
      </c>
      <c r="G239" s="46">
        <f t="shared" si="17"/>
        <v>0</v>
      </c>
      <c r="H239" s="79">
        <v>0</v>
      </c>
      <c r="I239" s="77">
        <v>0</v>
      </c>
      <c r="J239" s="46"/>
      <c r="K239" s="72"/>
      <c r="L239" s="20"/>
      <c r="M239" s="65">
        <f t="shared" si="14"/>
        <v>0</v>
      </c>
      <c r="N239" s="17" t="s">
        <v>16</v>
      </c>
      <c r="O239" s="18"/>
      <c r="P239" s="23">
        <f t="shared" si="15"/>
        <v>0</v>
      </c>
      <c r="Q239" s="93"/>
      <c r="R239" s="43">
        <f t="shared" si="16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868.11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3380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1725</v>
      </c>
      <c r="O244" s="2">
        <v>120</v>
      </c>
      <c r="P244" s="2">
        <v>85</v>
      </c>
      <c r="Q244" s="89">
        <v>100</v>
      </c>
      <c r="R244" s="2">
        <v>1420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370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1285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1295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10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11</v>
      </c>
      <c r="F5" s="71">
        <v>0</v>
      </c>
      <c r="G5" s="46">
        <f>E5+F5</f>
        <v>11</v>
      </c>
      <c r="H5" s="79">
        <v>0</v>
      </c>
      <c r="I5" s="77">
        <v>0</v>
      </c>
      <c r="J5" s="46">
        <f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34</v>
      </c>
      <c r="F6" s="71">
        <v>0</v>
      </c>
      <c r="G6" s="46">
        <f t="shared" ref="G6:G69" si="0">E6+F6</f>
        <v>34</v>
      </c>
      <c r="H6" s="79">
        <v>0</v>
      </c>
      <c r="I6" s="77">
        <v>0</v>
      </c>
      <c r="J6" s="46">
        <f t="shared" ref="J6:J69" si="1">+G6-H6-K6-I6</f>
        <v>33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105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13</v>
      </c>
      <c r="F11" s="71">
        <v>0</v>
      </c>
      <c r="G11" s="46">
        <f t="shared" si="0"/>
        <v>13</v>
      </c>
      <c r="H11" s="79">
        <v>0</v>
      </c>
      <c r="I11" s="77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18</v>
      </c>
      <c r="F14" s="71">
        <v>0</v>
      </c>
      <c r="G14" s="46">
        <f t="shared" si="0"/>
        <v>18</v>
      </c>
      <c r="H14" s="79">
        <v>0</v>
      </c>
      <c r="I14" s="77">
        <v>0</v>
      </c>
      <c r="J14" s="46">
        <f t="shared" si="1"/>
        <v>18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12</v>
      </c>
      <c r="F15" s="71">
        <v>0</v>
      </c>
      <c r="G15" s="46">
        <f t="shared" si="0"/>
        <v>12</v>
      </c>
      <c r="H15" s="79">
        <v>0</v>
      </c>
      <c r="I15" s="77">
        <v>0</v>
      </c>
      <c r="J15" s="46">
        <f t="shared" si="1"/>
        <v>12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10</v>
      </c>
      <c r="F18" s="71">
        <v>0</v>
      </c>
      <c r="G18" s="46">
        <f t="shared" si="0"/>
        <v>10</v>
      </c>
      <c r="H18" s="79">
        <v>0</v>
      </c>
      <c r="I18" s="77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12</v>
      </c>
      <c r="F22" s="71">
        <v>0</v>
      </c>
      <c r="G22" s="46">
        <f t="shared" si="0"/>
        <v>12</v>
      </c>
      <c r="H22" s="79">
        <v>0</v>
      </c>
      <c r="I22" s="77">
        <v>0</v>
      </c>
      <c r="J22" s="46">
        <f t="shared" si="1"/>
        <v>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5">
        <f t="shared" si="3"/>
        <v>400</v>
      </c>
      <c r="Q22" s="91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24</v>
      </c>
      <c r="F24" s="71">
        <v>0</v>
      </c>
      <c r="G24" s="46">
        <f t="shared" si="0"/>
        <v>24</v>
      </c>
      <c r="H24" s="79">
        <v>0</v>
      </c>
      <c r="I24" s="77">
        <v>0</v>
      </c>
      <c r="J24" s="46">
        <f t="shared" si="1"/>
        <v>22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5">
        <f>SUM(M24-O24)</f>
        <v>200</v>
      </c>
      <c r="Q24" s="91">
        <v>40.51</v>
      </c>
      <c r="R24" s="43">
        <f t="shared" si="4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25</v>
      </c>
      <c r="F28" s="71">
        <v>0</v>
      </c>
      <c r="G28" s="46">
        <f t="shared" si="0"/>
        <v>25</v>
      </c>
      <c r="H28" s="79">
        <v>0</v>
      </c>
      <c r="I28" s="77">
        <v>0</v>
      </c>
      <c r="J28" s="46">
        <f t="shared" si="1"/>
        <v>25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4</v>
      </c>
      <c r="F35" s="71">
        <v>0</v>
      </c>
      <c r="G35" s="46">
        <f t="shared" si="0"/>
        <v>4</v>
      </c>
      <c r="H35" s="79">
        <v>0</v>
      </c>
      <c r="I35" s="77">
        <v>0</v>
      </c>
      <c r="J35" s="46">
        <f t="shared" si="1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12</v>
      </c>
      <c r="F39" s="71">
        <v>0</v>
      </c>
      <c r="G39" s="46">
        <f t="shared" si="0"/>
        <v>12</v>
      </c>
      <c r="H39" s="79">
        <v>0</v>
      </c>
      <c r="I39" s="77">
        <v>0</v>
      </c>
      <c r="J39" s="46">
        <f t="shared" si="1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11</v>
      </c>
      <c r="F40" s="71">
        <v>0</v>
      </c>
      <c r="G40" s="46">
        <f t="shared" si="0"/>
        <v>11</v>
      </c>
      <c r="H40" s="79">
        <v>0</v>
      </c>
      <c r="I40" s="77">
        <v>0</v>
      </c>
      <c r="J40" s="46">
        <f t="shared" si="1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12</v>
      </c>
      <c r="F41" s="71">
        <v>0</v>
      </c>
      <c r="G41" s="46">
        <f t="shared" si="0"/>
        <v>12</v>
      </c>
      <c r="H41" s="79">
        <v>0</v>
      </c>
      <c r="I41" s="77">
        <v>0</v>
      </c>
      <c r="J41" s="46">
        <f t="shared" si="1"/>
        <v>12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3</v>
      </c>
      <c r="F47" s="71">
        <v>0</v>
      </c>
      <c r="G47" s="46">
        <f t="shared" si="0"/>
        <v>3</v>
      </c>
      <c r="H47" s="79">
        <v>0</v>
      </c>
      <c r="I47" s="77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2</v>
      </c>
      <c r="F48" s="71">
        <v>0</v>
      </c>
      <c r="G48" s="46">
        <f t="shared" si="0"/>
        <v>2</v>
      </c>
      <c r="H48" s="79">
        <v>0</v>
      </c>
      <c r="I48" s="77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4</v>
      </c>
      <c r="F64" s="71">
        <v>0</v>
      </c>
      <c r="G64" s="46">
        <f t="shared" si="0"/>
        <v>4</v>
      </c>
      <c r="H64" s="79">
        <v>0</v>
      </c>
      <c r="I64" s="77">
        <v>0</v>
      </c>
      <c r="J64" s="46">
        <f t="shared" si="1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5">
        <f t="shared" si="3"/>
        <v>50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2</v>
      </c>
      <c r="F65" s="71">
        <v>0</v>
      </c>
      <c r="G65" s="46">
        <f t="shared" si="0"/>
        <v>2</v>
      </c>
      <c r="H65" s="79">
        <v>0</v>
      </c>
      <c r="I65" s="77">
        <v>0</v>
      </c>
      <c r="J65" s="46">
        <f t="shared" si="1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5">
        <f t="shared" si="3"/>
        <v>100</v>
      </c>
      <c r="Q65" s="91">
        <v>22.49</v>
      </c>
      <c r="R65" s="43">
        <f t="shared" si="4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2</v>
      </c>
      <c r="F66" s="71">
        <v>0</v>
      </c>
      <c r="G66" s="46">
        <f t="shared" si="0"/>
        <v>2</v>
      </c>
      <c r="H66" s="79">
        <v>0</v>
      </c>
      <c r="I66" s="77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9</v>
      </c>
      <c r="F74" s="71">
        <v>0</v>
      </c>
      <c r="G74" s="46">
        <f t="shared" si="5"/>
        <v>9</v>
      </c>
      <c r="H74" s="79">
        <v>0</v>
      </c>
      <c r="I74" s="77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9</v>
      </c>
      <c r="F76" s="71">
        <v>0</v>
      </c>
      <c r="G76" s="46">
        <f t="shared" si="5"/>
        <v>9</v>
      </c>
      <c r="H76" s="79">
        <v>0</v>
      </c>
      <c r="I76" s="77">
        <v>0</v>
      </c>
      <c r="J76" s="46">
        <f t="shared" si="6"/>
        <v>7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/>
      <c r="P76" s="105">
        <f t="shared" si="3"/>
        <v>100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3</v>
      </c>
      <c r="F80" s="71">
        <v>0</v>
      </c>
      <c r="G80" s="46">
        <f t="shared" si="5"/>
        <v>3</v>
      </c>
      <c r="H80" s="79">
        <v>0</v>
      </c>
      <c r="I80" s="77">
        <v>0</v>
      </c>
      <c r="J80" s="46">
        <f t="shared" si="6"/>
        <v>2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/>
      <c r="P80" s="105">
        <f>SUM(M80-O80)</f>
        <v>55</v>
      </c>
      <c r="Q80" s="91">
        <v>11.58</v>
      </c>
      <c r="R80" s="43">
        <f t="shared" ref="R80:R165" si="8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9">+L81*K81</f>
        <v>0</v>
      </c>
      <c r="N81" s="17" t="s">
        <v>16</v>
      </c>
      <c r="O81" s="18"/>
      <c r="P81" s="23">
        <f t="shared" ref="P81:P88" si="10">SUM(M81-O81)</f>
        <v>0</v>
      </c>
      <c r="Q81" s="91">
        <v>18.14</v>
      </c>
      <c r="R81" s="43">
        <f t="shared" ref="R81:R88" si="11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9"/>
        <v>0</v>
      </c>
      <c r="N82" s="17" t="s">
        <v>16</v>
      </c>
      <c r="O82" s="18"/>
      <c r="P82" s="23">
        <f t="shared" si="10"/>
        <v>0</v>
      </c>
      <c r="Q82" s="91">
        <v>12.94</v>
      </c>
      <c r="R82" s="43">
        <f t="shared" si="11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9"/>
        <v>0</v>
      </c>
      <c r="N83" s="17" t="s">
        <v>16</v>
      </c>
      <c r="O83" s="18"/>
      <c r="P83" s="23">
        <f t="shared" si="10"/>
        <v>0</v>
      </c>
      <c r="Q83" s="91"/>
      <c r="R83" s="43">
        <f t="shared" si="11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9"/>
        <v>0</v>
      </c>
      <c r="N84" s="17" t="s">
        <v>16</v>
      </c>
      <c r="O84" s="18"/>
      <c r="P84" s="23">
        <f t="shared" si="10"/>
        <v>0</v>
      </c>
      <c r="Q84" s="91"/>
      <c r="R84" s="43">
        <f t="shared" si="11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9"/>
        <v>0</v>
      </c>
      <c r="N85" s="17" t="s">
        <v>16</v>
      </c>
      <c r="O85" s="18"/>
      <c r="P85" s="23">
        <f t="shared" si="10"/>
        <v>0</v>
      </c>
      <c r="Q85" s="91"/>
      <c r="R85" s="43">
        <f t="shared" si="11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9"/>
        <v>0</v>
      </c>
      <c r="N86" s="17" t="s">
        <v>16</v>
      </c>
      <c r="O86" s="18"/>
      <c r="P86" s="23">
        <f t="shared" si="10"/>
        <v>0</v>
      </c>
      <c r="Q86" s="91"/>
      <c r="R86" s="43">
        <f t="shared" si="11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9"/>
        <v>0</v>
      </c>
      <c r="N87" s="17" t="s">
        <v>16</v>
      </c>
      <c r="O87" s="18"/>
      <c r="P87" s="23">
        <f t="shared" si="10"/>
        <v>0</v>
      </c>
      <c r="Q87" s="91"/>
      <c r="R87" s="43">
        <f t="shared" si="11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9"/>
        <v>0</v>
      </c>
      <c r="N88" s="17" t="s">
        <v>16</v>
      </c>
      <c r="O88" s="18"/>
      <c r="P88" s="23">
        <f t="shared" si="10"/>
        <v>0</v>
      </c>
      <c r="Q88" s="91"/>
      <c r="R88" s="43">
        <f t="shared" si="11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ref="P89:P165" si="12">SUM(M89-O89)</f>
        <v>0</v>
      </c>
      <c r="Q89" s="91"/>
      <c r="R89" s="43">
        <f t="shared" si="8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12"/>
        <v>0</v>
      </c>
      <c r="Q90" s="91"/>
      <c r="R90" s="43">
        <f t="shared" si="8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12"/>
        <v>0</v>
      </c>
      <c r="Q92" s="91"/>
      <c r="R92" s="43">
        <f t="shared" si="8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12"/>
        <v>0</v>
      </c>
      <c r="Q93" s="91"/>
      <c r="R93" s="43">
        <f t="shared" si="8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12"/>
        <v>0</v>
      </c>
      <c r="Q94" s="91"/>
      <c r="R94" s="43">
        <f t="shared" si="8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12"/>
        <v>0</v>
      </c>
      <c r="Q95" s="91">
        <v>15.4</v>
      </c>
      <c r="R95" s="43">
        <f t="shared" si="8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9</v>
      </c>
      <c r="F96" s="71">
        <v>0</v>
      </c>
      <c r="G96" s="46">
        <f t="shared" si="5"/>
        <v>9</v>
      </c>
      <c r="H96" s="79">
        <v>0</v>
      </c>
      <c r="I96" s="77">
        <v>0</v>
      </c>
      <c r="J96" s="46">
        <f t="shared" si="6"/>
        <v>9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+'19'!J97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+'19'!J98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12"/>
        <v>0</v>
      </c>
      <c r="Q99" s="91">
        <v>10.98</v>
      </c>
      <c r="R99" s="43">
        <f t="shared" si="8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2"/>
        <v>0</v>
      </c>
      <c r="Q100" s="91"/>
      <c r="R100" s="43">
        <f t="shared" si="8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5</v>
      </c>
      <c r="F103" s="71">
        <v>0</v>
      </c>
      <c r="G103" s="46">
        <f t="shared" si="5"/>
        <v>5</v>
      </c>
      <c r="H103" s="79">
        <v>0</v>
      </c>
      <c r="I103" s="77">
        <v>0</v>
      </c>
      <c r="J103" s="46">
        <f t="shared" si="6"/>
        <v>3</v>
      </c>
      <c r="K103" s="72">
        <v>2</v>
      </c>
      <c r="L103" s="22">
        <v>120</v>
      </c>
      <c r="M103" s="65">
        <f t="shared" si="7"/>
        <v>240</v>
      </c>
      <c r="N103" s="17" t="s">
        <v>16</v>
      </c>
      <c r="O103" s="18"/>
      <c r="P103" s="105">
        <f>SUM(M103-O103)</f>
        <v>240</v>
      </c>
      <c r="Q103" s="91"/>
      <c r="R103" s="43">
        <f t="shared" si="8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5</v>
      </c>
      <c r="F104" s="71">
        <v>0</v>
      </c>
      <c r="G104" s="46">
        <f t="shared" si="5"/>
        <v>5</v>
      </c>
      <c r="H104" s="79">
        <v>0</v>
      </c>
      <c r="I104" s="77">
        <v>0</v>
      </c>
      <c r="J104" s="46">
        <f t="shared" si="6"/>
        <v>3</v>
      </c>
      <c r="K104" s="72">
        <v>2</v>
      </c>
      <c r="L104" s="20">
        <v>250</v>
      </c>
      <c r="M104" s="65">
        <f t="shared" si="7"/>
        <v>500</v>
      </c>
      <c r="N104" s="17" t="s">
        <v>16</v>
      </c>
      <c r="O104" s="18">
        <v>200</v>
      </c>
      <c r="P104" s="105">
        <f t="shared" si="12"/>
        <v>300</v>
      </c>
      <c r="Q104" s="91"/>
      <c r="R104" s="43">
        <f t="shared" si="8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12"/>
        <v>0</v>
      </c>
      <c r="Q106" s="91"/>
      <c r="R106" s="43">
        <f t="shared" si="8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12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30</v>
      </c>
      <c r="F108" s="71">
        <v>0</v>
      </c>
      <c r="G108" s="46">
        <f t="shared" si="5"/>
        <v>30</v>
      </c>
      <c r="H108" s="79">
        <v>0</v>
      </c>
      <c r="I108" s="77">
        <v>0</v>
      </c>
      <c r="J108" s="46">
        <f t="shared" si="6"/>
        <v>29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105">
        <f t="shared" si="12"/>
        <v>60</v>
      </c>
      <c r="Q108" s="91"/>
      <c r="R108" s="43">
        <f t="shared" si="8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3</v>
      </c>
      <c r="F109" s="71">
        <v>0</v>
      </c>
      <c r="G109" s="46">
        <f t="shared" si="5"/>
        <v>3</v>
      </c>
      <c r="H109" s="79">
        <v>0</v>
      </c>
      <c r="I109" s="77">
        <v>0</v>
      </c>
      <c r="J109" s="46">
        <f t="shared" si="6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12"/>
        <v>0</v>
      </c>
      <c r="Q109" s="91">
        <v>13.03</v>
      </c>
      <c r="R109" s="43">
        <f t="shared" si="8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12"/>
        <v>0</v>
      </c>
      <c r="Q110" s="91">
        <v>11.91</v>
      </c>
      <c r="R110" s="43">
        <f t="shared" si="8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12"/>
        <v>0</v>
      </c>
      <c r="Q111" s="91">
        <v>30</v>
      </c>
      <c r="R111" s="43">
        <f t="shared" si="8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12"/>
        <v>0</v>
      </c>
      <c r="Q112" s="91">
        <v>30</v>
      </c>
      <c r="R112" s="43">
        <f t="shared" si="8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12"/>
        <v>0</v>
      </c>
      <c r="Q113" s="91">
        <v>30</v>
      </c>
      <c r="R113" s="43">
        <f t="shared" si="8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12"/>
        <v>0</v>
      </c>
      <c r="Q115" s="93"/>
      <c r="R115" s="43">
        <f t="shared" si="8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12"/>
        <v>0</v>
      </c>
      <c r="Q116" s="93"/>
      <c r="R116" s="43">
        <f t="shared" si="8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12"/>
        <v>0</v>
      </c>
      <c r="Q118" s="91">
        <v>33</v>
      </c>
      <c r="R118" s="43">
        <f t="shared" si="8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12"/>
        <v>0</v>
      </c>
      <c r="Q119" s="91">
        <v>68</v>
      </c>
      <c r="R119" s="43">
        <f t="shared" si="8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5</v>
      </c>
      <c r="F120" s="71">
        <v>0</v>
      </c>
      <c r="G120" s="46">
        <f t="shared" si="5"/>
        <v>5</v>
      </c>
      <c r="H120" s="79">
        <v>0</v>
      </c>
      <c r="I120" s="77">
        <v>0</v>
      </c>
      <c r="J120" s="46">
        <f t="shared" si="6"/>
        <v>5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12"/>
        <v>0</v>
      </c>
      <c r="Q120" s="91"/>
      <c r="R120" s="43">
        <f t="shared" si="8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12"/>
        <v>0</v>
      </c>
      <c r="Q121" s="91"/>
      <c r="R121" s="43">
        <f t="shared" si="8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12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12"/>
        <v>0</v>
      </c>
      <c r="Q123" s="91">
        <v>11.12</v>
      </c>
      <c r="R123" s="43">
        <f t="shared" si="8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9</v>
      </c>
      <c r="F124" s="71">
        <v>0</v>
      </c>
      <c r="G124" s="46">
        <f t="shared" si="5"/>
        <v>9</v>
      </c>
      <c r="H124" s="79">
        <v>0</v>
      </c>
      <c r="I124" s="77">
        <v>0</v>
      </c>
      <c r="J124" s="46">
        <f t="shared" si="6"/>
        <v>7</v>
      </c>
      <c r="K124" s="72">
        <v>2</v>
      </c>
      <c r="L124" s="22">
        <v>50</v>
      </c>
      <c r="M124" s="65">
        <f t="shared" si="7"/>
        <v>100</v>
      </c>
      <c r="N124" s="17" t="s">
        <v>16</v>
      </c>
      <c r="O124" s="18"/>
      <c r="P124" s="105">
        <f t="shared" si="12"/>
        <v>100</v>
      </c>
      <c r="Q124" s="91">
        <v>9.91</v>
      </c>
      <c r="R124" s="43">
        <f t="shared" si="8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12"/>
        <v>0</v>
      </c>
      <c r="Q125" s="91"/>
      <c r="R125" s="43">
        <f t="shared" si="8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9</v>
      </c>
      <c r="F126" s="71">
        <v>0</v>
      </c>
      <c r="G126" s="46">
        <f t="shared" si="5"/>
        <v>9</v>
      </c>
      <c r="H126" s="79">
        <v>0</v>
      </c>
      <c r="I126" s="77">
        <v>0</v>
      </c>
      <c r="J126" s="46">
        <f t="shared" si="6"/>
        <v>9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12"/>
        <v>0</v>
      </c>
      <c r="Q126" s="91">
        <v>21.75</v>
      </c>
      <c r="R126" s="43">
        <f t="shared" si="8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+'19'!J124</f>
        <v>9</v>
      </c>
      <c r="F127" s="71">
        <v>0</v>
      </c>
      <c r="G127" s="46">
        <f t="shared" si="5"/>
        <v>9</v>
      </c>
      <c r="H127" s="79">
        <v>0</v>
      </c>
      <c r="I127" s="77">
        <v>0</v>
      </c>
      <c r="J127" s="46">
        <f t="shared" si="6"/>
        <v>9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12"/>
        <v>0</v>
      </c>
      <c r="Q127" s="91"/>
      <c r="R127" s="43">
        <f t="shared" si="8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+'19'!J125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12"/>
        <v>0</v>
      </c>
      <c r="Q128" s="91"/>
      <c r="R128" s="43">
        <f t="shared" si="8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+'19'!J126</f>
        <v>9</v>
      </c>
      <c r="F129" s="71">
        <v>0</v>
      </c>
      <c r="G129" s="46">
        <f t="shared" si="5"/>
        <v>9</v>
      </c>
      <c r="H129" s="79">
        <v>0</v>
      </c>
      <c r="I129" s="77">
        <v>0</v>
      </c>
      <c r="J129" s="46">
        <f t="shared" si="6"/>
        <v>9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12"/>
        <v>0</v>
      </c>
      <c r="Q129" s="91"/>
      <c r="R129" s="43">
        <f t="shared" si="8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+'19'!J130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12"/>
        <v>0</v>
      </c>
      <c r="Q131" s="91">
        <v>22.91</v>
      </c>
      <c r="R131" s="43">
        <f t="shared" si="8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12"/>
        <v>0</v>
      </c>
      <c r="Q132" s="91"/>
      <c r="R132" s="43">
        <f t="shared" si="8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12"/>
        <v>0</v>
      </c>
      <c r="Q133" s="91"/>
      <c r="R133" s="43">
        <f t="shared" si="8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12"/>
        <v>0</v>
      </c>
      <c r="Q134" s="91"/>
      <c r="R134" s="43">
        <f t="shared" si="8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12"/>
        <v>0</v>
      </c>
      <c r="Q135" s="91">
        <v>2.17</v>
      </c>
      <c r="R135" s="43">
        <f t="shared" si="8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12"/>
        <v>0</v>
      </c>
      <c r="Q136" s="91">
        <v>2.35</v>
      </c>
      <c r="R136" s="43">
        <f t="shared" si="8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12"/>
        <v>0</v>
      </c>
      <c r="Q137" s="91">
        <v>2.12</v>
      </c>
      <c r="R137" s="43">
        <f t="shared" si="8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12"/>
        <v>0</v>
      </c>
      <c r="Q138" s="91">
        <v>2.17</v>
      </c>
      <c r="R138" s="43">
        <f t="shared" si="8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12"/>
        <v>0</v>
      </c>
      <c r="Q139" s="91">
        <v>2.17</v>
      </c>
      <c r="R139" s="43">
        <f t="shared" si="8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2"/>
        <v>0</v>
      </c>
      <c r="Q140" s="91"/>
      <c r="R140" s="43">
        <f t="shared" si="8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12"/>
        <v>0</v>
      </c>
      <c r="Q141" s="91"/>
      <c r="R141" s="43">
        <f t="shared" si="8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12"/>
        <v>0</v>
      </c>
      <c r="Q142" s="91">
        <v>10.48</v>
      </c>
      <c r="R142" s="43">
        <f t="shared" si="8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12"/>
        <v>0</v>
      </c>
      <c r="Q143" s="91">
        <v>15.28</v>
      </c>
      <c r="R143" s="43">
        <f t="shared" si="8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12"/>
        <v>0</v>
      </c>
      <c r="Q144" s="91"/>
      <c r="R144" s="43">
        <f t="shared" si="8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12"/>
        <v>0</v>
      </c>
      <c r="Q145" s="91">
        <v>10.55</v>
      </c>
      <c r="R145" s="43">
        <f t="shared" si="8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12"/>
        <v>0</v>
      </c>
      <c r="Q146" s="91">
        <v>18.5</v>
      </c>
      <c r="R146" s="43">
        <f t="shared" si="8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12"/>
        <v>0</v>
      </c>
      <c r="Q148" s="91">
        <v>18.63</v>
      </c>
      <c r="R148" s="43">
        <f t="shared" si="8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12"/>
        <v>0</v>
      </c>
      <c r="Q149" s="91">
        <v>11.39</v>
      </c>
      <c r="R149" s="43">
        <f t="shared" si="8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12"/>
        <v>0</v>
      </c>
      <c r="Q150" s="91">
        <v>15.6</v>
      </c>
      <c r="R150" s="43">
        <f t="shared" si="8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12"/>
        <v>0</v>
      </c>
      <c r="Q151" s="91"/>
      <c r="R151" s="43">
        <f t="shared" si="8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12"/>
        <v>0</v>
      </c>
      <c r="Q152" s="91"/>
      <c r="R152" s="43">
        <f t="shared" si="8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12"/>
        <v>0</v>
      </c>
      <c r="Q153" s="91"/>
      <c r="R153" s="43">
        <f t="shared" si="8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12"/>
        <v>0</v>
      </c>
      <c r="Q154" s="91"/>
      <c r="R154" s="43">
        <f t="shared" si="8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12"/>
        <v>0</v>
      </c>
      <c r="Q155" s="91"/>
      <c r="R155" s="43">
        <f t="shared" si="8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12"/>
        <v>0</v>
      </c>
      <c r="Q156" s="91"/>
      <c r="R156" s="43">
        <f t="shared" si="8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12"/>
        <v>0</v>
      </c>
      <c r="Q157" s="91">
        <v>12.95</v>
      </c>
      <c r="R157" s="43">
        <f t="shared" si="8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12"/>
        <v>0</v>
      </c>
      <c r="Q158" s="91">
        <v>10.61</v>
      </c>
      <c r="R158" s="43">
        <f t="shared" si="8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12"/>
        <v>0</v>
      </c>
      <c r="Q159" s="91">
        <v>11.97</v>
      </c>
      <c r="R159" s="43">
        <f t="shared" si="8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12"/>
        <v>0</v>
      </c>
      <c r="Q162" s="91">
        <v>14.95</v>
      </c>
      <c r="R162" s="43">
        <f t="shared" si="8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12"/>
        <v>0</v>
      </c>
      <c r="Q163" s="91"/>
      <c r="R163" s="43">
        <f t="shared" si="8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12"/>
        <v>0</v>
      </c>
      <c r="Q164" s="91"/>
      <c r="R164" s="43">
        <f t="shared" si="8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12"/>
        <v>0</v>
      </c>
      <c r="Q165" s="93"/>
      <c r="R165" s="43">
        <f t="shared" si="8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+'19'!J179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+'19'!J180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7</v>
      </c>
      <c r="F183" s="71">
        <v>0</v>
      </c>
      <c r="G183" s="46">
        <f t="shared" si="13"/>
        <v>7</v>
      </c>
      <c r="H183" s="79">
        <v>0</v>
      </c>
      <c r="I183" s="77">
        <v>0</v>
      </c>
      <c r="J183" s="46">
        <f t="shared" si="14"/>
        <v>7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2</v>
      </c>
      <c r="F194" s="71">
        <v>0</v>
      </c>
      <c r="G194" s="46">
        <f t="shared" si="13"/>
        <v>2</v>
      </c>
      <c r="H194" s="79">
        <v>0</v>
      </c>
      <c r="I194" s="77">
        <v>0</v>
      </c>
      <c r="J194" s="46">
        <f t="shared" si="14"/>
        <v>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1</v>
      </c>
      <c r="F197" s="71">
        <v>0</v>
      </c>
      <c r="G197" s="46">
        <f t="shared" si="13"/>
        <v>1</v>
      </c>
      <c r="H197" s="79">
        <v>0</v>
      </c>
      <c r="I197" s="77">
        <v>0</v>
      </c>
      <c r="J197" s="46">
        <f t="shared" si="14"/>
        <v>1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+'19'!J203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+'19'!J207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+'19'!J222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+'19'!J223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+'19'!J224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+'19'!J225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v>64</v>
      </c>
      <c r="F234" s="71">
        <v>0</v>
      </c>
      <c r="G234" s="46">
        <f t="shared" si="18"/>
        <v>64</v>
      </c>
      <c r="H234" s="79">
        <v>0</v>
      </c>
      <c r="I234" s="77">
        <v>0</v>
      </c>
      <c r="J234" s="46">
        <f t="shared" si="19"/>
        <v>62</v>
      </c>
      <c r="K234" s="72">
        <v>2</v>
      </c>
      <c r="L234" s="20">
        <v>15</v>
      </c>
      <c r="M234" s="65">
        <f t="shared" si="15"/>
        <v>30</v>
      </c>
      <c r="N234" s="17" t="s">
        <v>16</v>
      </c>
      <c r="O234" s="18"/>
      <c r="P234" s="105">
        <f t="shared" si="16"/>
        <v>30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42</v>
      </c>
      <c r="F235" s="71">
        <v>0</v>
      </c>
      <c r="G235" s="46">
        <f t="shared" si="18"/>
        <v>42</v>
      </c>
      <c r="H235" s="79">
        <v>0</v>
      </c>
      <c r="I235" s="77">
        <v>0</v>
      </c>
      <c r="J235" s="46">
        <f t="shared" si="19"/>
        <v>41</v>
      </c>
      <c r="K235" s="72">
        <v>1</v>
      </c>
      <c r="L235" s="20">
        <v>15</v>
      </c>
      <c r="M235" s="65">
        <f t="shared" si="15"/>
        <v>15</v>
      </c>
      <c r="N235" s="17" t="s">
        <v>16</v>
      </c>
      <c r="O235" s="18"/>
      <c r="P235" s="105">
        <f t="shared" si="16"/>
        <v>15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19</v>
      </c>
      <c r="F236" s="71">
        <v>0</v>
      </c>
      <c r="G236" s="46">
        <f t="shared" si="18"/>
        <v>19</v>
      </c>
      <c r="H236" s="79">
        <v>0</v>
      </c>
      <c r="I236" s="77">
        <v>0</v>
      </c>
      <c r="J236" s="46">
        <f t="shared" si="19"/>
        <v>18</v>
      </c>
      <c r="K236" s="72">
        <v>1</v>
      </c>
      <c r="L236" s="20">
        <v>15</v>
      </c>
      <c r="M236" s="65">
        <f t="shared" si="15"/>
        <v>15</v>
      </c>
      <c r="N236" s="17" t="s">
        <v>16</v>
      </c>
      <c r="O236" s="18"/>
      <c r="P236" s="105">
        <f t="shared" si="16"/>
        <v>15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+'19'!J229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+'19'!J230</f>
        <v>3</v>
      </c>
      <c r="F238" s="71">
        <v>0</v>
      </c>
      <c r="G238" s="46">
        <f t="shared" si="18"/>
        <v>3</v>
      </c>
      <c r="H238" s="79">
        <v>0</v>
      </c>
      <c r="I238" s="77">
        <v>0</v>
      </c>
      <c r="J238" s="46">
        <f t="shared" si="19"/>
        <v>3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+'19'!J239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361.43999999999994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1965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505</v>
      </c>
      <c r="O244" s="2">
        <v>205</v>
      </c>
      <c r="P244" s="2">
        <v>300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200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1260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1260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26"/>
  <sheetViews>
    <sheetView zoomScale="85" zoomScaleNormal="85" workbookViewId="0">
      <pane xSplit="10" ySplit="4" topLeftCell="K196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hidden="1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11</v>
      </c>
      <c r="F5" s="71">
        <v>0</v>
      </c>
      <c r="G5" s="46">
        <f>E5+F5</f>
        <v>11</v>
      </c>
      <c r="H5" s="79">
        <v>0</v>
      </c>
      <c r="I5" s="77">
        <v>0</v>
      </c>
      <c r="J5" s="46">
        <f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29</v>
      </c>
      <c r="F6" s="71">
        <v>0</v>
      </c>
      <c r="G6" s="46">
        <f t="shared" ref="G6:G69" si="0">E6+F6</f>
        <v>29</v>
      </c>
      <c r="H6" s="79">
        <v>0</v>
      </c>
      <c r="I6" s="77">
        <v>0</v>
      </c>
      <c r="J6" s="46">
        <f t="shared" ref="J6:J69" si="1">+G6-H6-K6-I6</f>
        <v>25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105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hidden="1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hidden="1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hidden="1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hidden="1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13</v>
      </c>
      <c r="F11" s="71">
        <v>0</v>
      </c>
      <c r="G11" s="46">
        <f t="shared" si="0"/>
        <v>13</v>
      </c>
      <c r="H11" s="79">
        <v>0</v>
      </c>
      <c r="I11" s="77">
        <v>0</v>
      </c>
      <c r="J11" s="46">
        <f t="shared" si="1"/>
        <v>10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5">
        <f t="shared" si="3"/>
        <v>150</v>
      </c>
      <c r="Q11" s="91">
        <v>16.940000000000001</v>
      </c>
      <c r="R11" s="43">
        <f t="shared" si="4"/>
        <v>50.820000000000007</v>
      </c>
    </row>
    <row r="12" spans="1:18" ht="24.6" hidden="1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hidden="1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hidden="1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18</v>
      </c>
      <c r="F14" s="71">
        <v>0</v>
      </c>
      <c r="G14" s="46">
        <f t="shared" si="0"/>
        <v>18</v>
      </c>
      <c r="H14" s="79">
        <v>0</v>
      </c>
      <c r="I14" s="77">
        <v>0</v>
      </c>
      <c r="J14" s="46">
        <f t="shared" si="1"/>
        <v>18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hidden="1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12</v>
      </c>
      <c r="F15" s="71">
        <v>0</v>
      </c>
      <c r="G15" s="46">
        <f t="shared" si="0"/>
        <v>12</v>
      </c>
      <c r="H15" s="79">
        <v>0</v>
      </c>
      <c r="I15" s="77">
        <v>0</v>
      </c>
      <c r="J15" s="46">
        <f t="shared" si="1"/>
        <v>12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hidden="1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hidden="1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hidden="1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10</v>
      </c>
      <c r="F18" s="71">
        <v>0</v>
      </c>
      <c r="G18" s="46">
        <f t="shared" si="0"/>
        <v>10</v>
      </c>
      <c r="H18" s="79">
        <v>0</v>
      </c>
      <c r="I18" s="77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hidden="1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hidden="1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hidden="1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8</v>
      </c>
      <c r="F22" s="71">
        <v>0</v>
      </c>
      <c r="G22" s="46">
        <f t="shared" si="0"/>
        <v>8</v>
      </c>
      <c r="H22" s="79">
        <v>0</v>
      </c>
      <c r="I22" s="77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5">
        <f t="shared" si="3"/>
        <v>200</v>
      </c>
      <c r="Q22" s="91">
        <v>26.6</v>
      </c>
      <c r="R22" s="43">
        <f t="shared" si="4"/>
        <v>53.2</v>
      </c>
    </row>
    <row r="23" spans="1:18" ht="24.6" hidden="1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hidden="1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22</v>
      </c>
      <c r="F24" s="71">
        <v>0</v>
      </c>
      <c r="G24" s="46">
        <f t="shared" si="0"/>
        <v>22</v>
      </c>
      <c r="H24" s="79">
        <v>0</v>
      </c>
      <c r="I24" s="77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hidden="1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hidden="1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hidden="1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25</v>
      </c>
      <c r="F28" s="71">
        <v>0</v>
      </c>
      <c r="G28" s="46">
        <f t="shared" si="0"/>
        <v>25</v>
      </c>
      <c r="H28" s="79">
        <v>0</v>
      </c>
      <c r="I28" s="77">
        <v>0</v>
      </c>
      <c r="J28" s="46">
        <f t="shared" si="1"/>
        <v>24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5">
        <f t="shared" si="3"/>
        <v>100</v>
      </c>
      <c r="Q28" s="91">
        <v>31.97</v>
      </c>
      <c r="R28" s="43">
        <f t="shared" si="4"/>
        <v>31.97</v>
      </c>
    </row>
    <row r="29" spans="1:18" ht="24.6" hidden="1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hidden="1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hidden="1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hidden="1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hidden="1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hidden="1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hidden="1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4</v>
      </c>
      <c r="F35" s="71">
        <v>0</v>
      </c>
      <c r="G35" s="46">
        <f t="shared" si="0"/>
        <v>4</v>
      </c>
      <c r="H35" s="79">
        <v>0</v>
      </c>
      <c r="I35" s="77">
        <v>0</v>
      </c>
      <c r="J35" s="46">
        <f t="shared" si="1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hidden="1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hidden="1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hidden="1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12</v>
      </c>
      <c r="F39" s="71">
        <v>0</v>
      </c>
      <c r="G39" s="46">
        <f t="shared" si="0"/>
        <v>12</v>
      </c>
      <c r="H39" s="79">
        <v>0</v>
      </c>
      <c r="I39" s="77">
        <v>0</v>
      </c>
      <c r="J39" s="46">
        <f t="shared" si="1"/>
        <v>9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5">
        <f t="shared" si="3"/>
        <v>150</v>
      </c>
      <c r="Q39" s="91">
        <v>27.84</v>
      </c>
      <c r="R39" s="43">
        <f t="shared" si="4"/>
        <v>83.52</v>
      </c>
    </row>
    <row r="40" spans="1:18" ht="24.6" hidden="1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11</v>
      </c>
      <c r="F40" s="71">
        <v>0</v>
      </c>
      <c r="G40" s="46">
        <f t="shared" si="0"/>
        <v>11</v>
      </c>
      <c r="H40" s="79">
        <v>0</v>
      </c>
      <c r="I40" s="77">
        <v>0</v>
      </c>
      <c r="J40" s="46">
        <f t="shared" si="1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12</v>
      </c>
      <c r="F41" s="71">
        <v>0</v>
      </c>
      <c r="G41" s="46">
        <f t="shared" si="0"/>
        <v>12</v>
      </c>
      <c r="H41" s="79">
        <v>0</v>
      </c>
      <c r="I41" s="77">
        <v>0</v>
      </c>
      <c r="J41" s="46">
        <f t="shared" si="1"/>
        <v>11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5">
        <f t="shared" si="3"/>
        <v>50</v>
      </c>
      <c r="Q41" s="91">
        <v>15.42</v>
      </c>
      <c r="R41" s="43">
        <f t="shared" si="4"/>
        <v>15.42</v>
      </c>
    </row>
    <row r="42" spans="1:18" ht="24.6" hidden="1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hidden="1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hidden="1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hidden="1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hidden="1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hidden="1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3</v>
      </c>
      <c r="F47" s="71">
        <v>0</v>
      </c>
      <c r="G47" s="46">
        <f t="shared" si="0"/>
        <v>3</v>
      </c>
      <c r="H47" s="79">
        <v>0</v>
      </c>
      <c r="I47" s="77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hidden="1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2</v>
      </c>
      <c r="F48" s="71">
        <v>0</v>
      </c>
      <c r="G48" s="46">
        <f t="shared" si="0"/>
        <v>2</v>
      </c>
      <c r="H48" s="79">
        <v>0</v>
      </c>
      <c r="I48" s="77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hidden="1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8</v>
      </c>
      <c r="F49" s="71">
        <v>0</v>
      </c>
      <c r="G49" s="46">
        <f t="shared" si="0"/>
        <v>8</v>
      </c>
      <c r="H49" s="79">
        <v>0</v>
      </c>
      <c r="I49" s="77">
        <v>0</v>
      </c>
      <c r="J49" s="46">
        <f t="shared" si="1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hidden="1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hidden="1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hidden="1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hidden="1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hidden="1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hidden="1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hidden="1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hidden="1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hidden="1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hidden="1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hidden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hidden="1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hidden="1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hidden="1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2</v>
      </c>
      <c r="F66" s="71">
        <v>0</v>
      </c>
      <c r="G66" s="46">
        <f t="shared" si="0"/>
        <v>2</v>
      </c>
      <c r="H66" s="79">
        <v>0</v>
      </c>
      <c r="I66" s="77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hidden="1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hidden="1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hidden="1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hidden="1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hidden="1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hidden="1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hidden="1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9</v>
      </c>
      <c r="F74" s="71">
        <v>0</v>
      </c>
      <c r="G74" s="46">
        <f t="shared" si="5"/>
        <v>9</v>
      </c>
      <c r="H74" s="79">
        <v>0</v>
      </c>
      <c r="I74" s="77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5">
        <f>SUM(M74-O74)</f>
        <v>50</v>
      </c>
      <c r="Q74" s="91">
        <v>17.09</v>
      </c>
      <c r="R74" s="43">
        <f t="shared" si="4"/>
        <v>17.09</v>
      </c>
    </row>
    <row r="75" spans="1:18" ht="24.6" hidden="1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hidden="1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7</v>
      </c>
      <c r="F76" s="71">
        <v>0</v>
      </c>
      <c r="G76" s="46">
        <f t="shared" si="5"/>
        <v>7</v>
      </c>
      <c r="H76" s="79">
        <v>0</v>
      </c>
      <c r="I76" s="77">
        <v>0</v>
      </c>
      <c r="J76" s="46">
        <f t="shared" si="6"/>
        <v>7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hidden="1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hidden="1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hidden="1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hidden="1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2</v>
      </c>
      <c r="F80" s="71">
        <v>0</v>
      </c>
      <c r="G80" s="46">
        <f t="shared" si="5"/>
        <v>2</v>
      </c>
      <c r="H80" s="79">
        <v>0</v>
      </c>
      <c r="I80" s="77">
        <v>0</v>
      </c>
      <c r="J80" s="46">
        <f t="shared" si="6"/>
        <v>2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hidden="1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hidden="1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hidden="1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hidden="1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hidden="1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hidden="1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hidden="1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hidden="1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hidden="1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hidden="1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105">
        <f>SUM(M91-O91)</f>
        <v>0</v>
      </c>
      <c r="Q91" s="91"/>
      <c r="R91" s="43"/>
    </row>
    <row r="92" spans="1:18" ht="24.6" hidden="1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hidden="1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hidden="1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hidden="1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9</v>
      </c>
      <c r="F96" s="71">
        <v>0</v>
      </c>
      <c r="G96" s="46">
        <f t="shared" si="5"/>
        <v>9</v>
      </c>
      <c r="H96" s="79">
        <v>0</v>
      </c>
      <c r="I96" s="77">
        <v>0</v>
      </c>
      <c r="J96" s="46">
        <f t="shared" si="6"/>
        <v>7</v>
      </c>
      <c r="K96" s="72">
        <v>2</v>
      </c>
      <c r="L96" s="20">
        <v>35</v>
      </c>
      <c r="M96" s="65">
        <f>+L96*K96</f>
        <v>70</v>
      </c>
      <c r="N96" s="17" t="s">
        <v>16</v>
      </c>
      <c r="O96" s="18">
        <v>25</v>
      </c>
      <c r="P96" s="105">
        <f>SUM(M96-O96)</f>
        <v>45</v>
      </c>
      <c r="Q96" s="91"/>
      <c r="R96" s="43">
        <f>+K96*Q96</f>
        <v>0</v>
      </c>
    </row>
    <row r="97" spans="1:18" ht="24.6" hidden="1" x14ac:dyDescent="0.65">
      <c r="A97" s="10">
        <v>93</v>
      </c>
      <c r="B97" s="10"/>
      <c r="C97" s="19" t="s">
        <v>1389</v>
      </c>
      <c r="D97" s="10" t="s">
        <v>434</v>
      </c>
      <c r="E97" s="64">
        <f>+'20'!J97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hidden="1" x14ac:dyDescent="0.65">
      <c r="A98" s="10">
        <v>94</v>
      </c>
      <c r="B98" s="10"/>
      <c r="C98" s="19" t="s">
        <v>1390</v>
      </c>
      <c r="D98" s="10" t="s">
        <v>434</v>
      </c>
      <c r="E98" s="64">
        <f>+'20'!J98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hidden="1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hidden="1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hidden="1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hidden="1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3</v>
      </c>
      <c r="F103" s="71">
        <v>0</v>
      </c>
      <c r="G103" s="46">
        <f t="shared" si="5"/>
        <v>3</v>
      </c>
      <c r="H103" s="79">
        <v>0</v>
      </c>
      <c r="I103" s="77">
        <v>0</v>
      </c>
      <c r="J103" s="46">
        <f t="shared" si="6"/>
        <v>1</v>
      </c>
      <c r="K103" s="72">
        <v>2</v>
      </c>
      <c r="L103" s="22">
        <v>120</v>
      </c>
      <c r="M103" s="65">
        <f t="shared" si="7"/>
        <v>240</v>
      </c>
      <c r="N103" s="17" t="s">
        <v>16</v>
      </c>
      <c r="O103" s="18"/>
      <c r="P103" s="105">
        <f t="shared" si="8"/>
        <v>240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3</v>
      </c>
      <c r="F104" s="71">
        <v>0</v>
      </c>
      <c r="G104" s="46">
        <f t="shared" si="5"/>
        <v>3</v>
      </c>
      <c r="H104" s="79">
        <v>0</v>
      </c>
      <c r="I104" s="77">
        <v>0</v>
      </c>
      <c r="J104" s="46">
        <f t="shared" si="6"/>
        <v>1</v>
      </c>
      <c r="K104" s="72">
        <v>2</v>
      </c>
      <c r="L104" s="20">
        <v>250</v>
      </c>
      <c r="M104" s="65">
        <f t="shared" si="7"/>
        <v>500</v>
      </c>
      <c r="N104" s="17" t="s">
        <v>16</v>
      </c>
      <c r="O104" s="18">
        <v>200</v>
      </c>
      <c r="P104" s="105">
        <f t="shared" si="8"/>
        <v>300</v>
      </c>
      <c r="Q104" s="91"/>
      <c r="R104" s="43">
        <f t="shared" si="9"/>
        <v>0</v>
      </c>
    </row>
    <row r="105" spans="1:18" ht="24.6" hidden="1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hidden="1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hidden="1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hidden="1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29</v>
      </c>
      <c r="F108" s="71">
        <v>0</v>
      </c>
      <c r="G108" s="46">
        <f t="shared" si="5"/>
        <v>29</v>
      </c>
      <c r="H108" s="79">
        <v>0</v>
      </c>
      <c r="I108" s="77">
        <v>0</v>
      </c>
      <c r="J108" s="46">
        <f t="shared" si="6"/>
        <v>29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hidden="1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3</v>
      </c>
      <c r="F109" s="71">
        <v>0</v>
      </c>
      <c r="G109" s="46">
        <f t="shared" si="5"/>
        <v>3</v>
      </c>
      <c r="H109" s="79">
        <v>0</v>
      </c>
      <c r="I109" s="77">
        <v>0</v>
      </c>
      <c r="J109" s="46">
        <f t="shared" si="6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hidden="1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hidden="1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hidden="1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hidden="1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hidden="1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hidden="1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hidden="1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hidden="1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hidden="1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hidden="1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hidden="1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5</v>
      </c>
      <c r="F120" s="71">
        <v>0</v>
      </c>
      <c r="G120" s="46">
        <f t="shared" si="5"/>
        <v>5</v>
      </c>
      <c r="H120" s="79">
        <v>0</v>
      </c>
      <c r="I120" s="77">
        <v>0</v>
      </c>
      <c r="J120" s="46">
        <f t="shared" si="6"/>
        <v>5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hidden="1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hidden="1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hidden="1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7</v>
      </c>
      <c r="F124" s="71">
        <v>0</v>
      </c>
      <c r="G124" s="46">
        <f t="shared" si="5"/>
        <v>7</v>
      </c>
      <c r="H124" s="79">
        <v>0</v>
      </c>
      <c r="I124" s="77">
        <v>0</v>
      </c>
      <c r="J124" s="46">
        <f t="shared" si="6"/>
        <v>4</v>
      </c>
      <c r="K124" s="72">
        <v>3</v>
      </c>
      <c r="L124" s="22">
        <v>50</v>
      </c>
      <c r="M124" s="65">
        <f t="shared" si="7"/>
        <v>150</v>
      </c>
      <c r="N124" s="17" t="s">
        <v>16</v>
      </c>
      <c r="O124" s="18"/>
      <c r="P124" s="105">
        <f t="shared" si="8"/>
        <v>150</v>
      </c>
      <c r="Q124" s="91">
        <v>9.91</v>
      </c>
      <c r="R124" s="43">
        <f t="shared" si="9"/>
        <v>29.73</v>
      </c>
    </row>
    <row r="125" spans="1:18" ht="24.6" hidden="1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9</v>
      </c>
      <c r="F126" s="71">
        <v>0</v>
      </c>
      <c r="G126" s="46">
        <f t="shared" si="5"/>
        <v>9</v>
      </c>
      <c r="H126" s="79">
        <v>0</v>
      </c>
      <c r="I126" s="77">
        <v>0</v>
      </c>
      <c r="J126" s="46">
        <f t="shared" si="6"/>
        <v>8</v>
      </c>
      <c r="K126" s="72">
        <v>1</v>
      </c>
      <c r="L126" s="20">
        <v>50</v>
      </c>
      <c r="M126" s="65">
        <f t="shared" si="7"/>
        <v>50</v>
      </c>
      <c r="N126" s="17" t="s">
        <v>16</v>
      </c>
      <c r="O126" s="18"/>
      <c r="P126" s="105">
        <f t="shared" si="8"/>
        <v>50</v>
      </c>
      <c r="Q126" s="91">
        <v>21.75</v>
      </c>
      <c r="R126" s="43">
        <f t="shared" si="9"/>
        <v>21.75</v>
      </c>
    </row>
    <row r="127" spans="1:18" ht="24.6" hidden="1" x14ac:dyDescent="0.65">
      <c r="A127" s="10">
        <v>123</v>
      </c>
      <c r="B127" s="10"/>
      <c r="C127" s="19" t="s">
        <v>1391</v>
      </c>
      <c r="D127" s="10" t="s">
        <v>434</v>
      </c>
      <c r="E127" s="64">
        <f>+'20'!J124</f>
        <v>7</v>
      </c>
      <c r="F127" s="71">
        <v>0</v>
      </c>
      <c r="G127" s="46">
        <f t="shared" si="5"/>
        <v>7</v>
      </c>
      <c r="H127" s="79">
        <v>0</v>
      </c>
      <c r="I127" s="77">
        <v>0</v>
      </c>
      <c r="J127" s="46">
        <f t="shared" si="6"/>
        <v>7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hidden="1" x14ac:dyDescent="0.65">
      <c r="A128" s="10">
        <v>124</v>
      </c>
      <c r="B128" s="10"/>
      <c r="C128" s="19" t="s">
        <v>1392</v>
      </c>
      <c r="D128" s="10" t="s">
        <v>434</v>
      </c>
      <c r="E128" s="64">
        <f>+'20'!J125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hidden="1" x14ac:dyDescent="0.65">
      <c r="A129" s="10">
        <v>125</v>
      </c>
      <c r="B129" s="10"/>
      <c r="C129" s="19" t="s">
        <v>1393</v>
      </c>
      <c r="D129" s="10" t="s">
        <v>434</v>
      </c>
      <c r="E129" s="64">
        <f>+'20'!J126</f>
        <v>9</v>
      </c>
      <c r="F129" s="71">
        <v>0</v>
      </c>
      <c r="G129" s="46">
        <f t="shared" si="5"/>
        <v>9</v>
      </c>
      <c r="H129" s="79">
        <v>0</v>
      </c>
      <c r="I129" s="77">
        <v>0</v>
      </c>
      <c r="J129" s="46">
        <f t="shared" si="6"/>
        <v>9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hidden="1" x14ac:dyDescent="0.65">
      <c r="A130" s="10">
        <v>126</v>
      </c>
      <c r="B130" s="10"/>
      <c r="C130" s="19" t="s">
        <v>1394</v>
      </c>
      <c r="D130" s="10" t="s">
        <v>434</v>
      </c>
      <c r="E130" s="64">
        <f>+'20'!J130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hidden="1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hidden="1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hidden="1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hidden="1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hidden="1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13"/>
        <v>0</v>
      </c>
      <c r="H135" s="79">
        <v>0</v>
      </c>
      <c r="I135" s="77">
        <v>0</v>
      </c>
      <c r="J135" s="46">
        <f t="shared" si="14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hidden="1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hidden="1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hidden="1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hidden="1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hidden="1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hidden="1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hidden="1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hidden="1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hidden="1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hidden="1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hidden="1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hidden="1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3"/>
        <v>0</v>
      </c>
      <c r="H147" s="79">
        <v>0</v>
      </c>
      <c r="I147" s="77">
        <v>0</v>
      </c>
      <c r="J147" s="46">
        <f t="shared" si="14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hidden="1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3"/>
        <v>0</v>
      </c>
      <c r="H148" s="79">
        <v>0</v>
      </c>
      <c r="I148" s="77">
        <v>0</v>
      </c>
      <c r="J148" s="46">
        <f t="shared" si="14"/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hidden="1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hidden="1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hidden="1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hidden="1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hidden="1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hidden="1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hidden="1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hidden="1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hidden="1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hidden="1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hidden="1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hidden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hidden="1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hidden="1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hidden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hidden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hidden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hidden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hidden="1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hidden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hidden="1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hidden="1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hidden="1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hidden="1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hidden="1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hidden="1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hidden="1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hidden="1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hidden="1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hidden="1" x14ac:dyDescent="0.65">
      <c r="A178" s="10">
        <v>174</v>
      </c>
      <c r="B178" s="10"/>
      <c r="C178" s="19" t="s">
        <v>1396</v>
      </c>
      <c r="D178" s="10" t="s">
        <v>566</v>
      </c>
      <c r="E178" s="64">
        <f>+'20'!J179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hidden="1" x14ac:dyDescent="0.65">
      <c r="A179" s="10">
        <v>175</v>
      </c>
      <c r="B179" s="10"/>
      <c r="C179" s="19" t="s">
        <v>1395</v>
      </c>
      <c r="D179" s="10" t="s">
        <v>606</v>
      </c>
      <c r="E179" s="64">
        <f>+'20'!J180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hidden="1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hidden="1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hidden="1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hidden="1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7</v>
      </c>
      <c r="F183" s="71">
        <v>0</v>
      </c>
      <c r="G183" s="46">
        <f t="shared" si="13"/>
        <v>7</v>
      </c>
      <c r="H183" s="79">
        <v>0</v>
      </c>
      <c r="I183" s="77">
        <v>0</v>
      </c>
      <c r="J183" s="46">
        <f t="shared" si="14"/>
        <v>7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hidden="1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hidden="1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hidden="1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hidden="1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hidden="1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hidden="1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hidden="1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hidden="1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hidden="1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hidden="1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hidden="1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2</v>
      </c>
      <c r="F194" s="71">
        <v>0</v>
      </c>
      <c r="G194" s="46">
        <f t="shared" si="13"/>
        <v>2</v>
      </c>
      <c r="H194" s="79">
        <v>0</v>
      </c>
      <c r="I194" s="77">
        <v>0</v>
      </c>
      <c r="J194" s="46">
        <f t="shared" si="14"/>
        <v>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hidden="1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20</v>
      </c>
      <c r="G196" s="46">
        <f t="shared" si="13"/>
        <v>20</v>
      </c>
      <c r="H196" s="79">
        <v>0</v>
      </c>
      <c r="I196" s="77">
        <v>0</v>
      </c>
      <c r="J196" s="46">
        <f t="shared" si="14"/>
        <v>18</v>
      </c>
      <c r="K196" s="72">
        <v>2</v>
      </c>
      <c r="L196" s="20">
        <v>50</v>
      </c>
      <c r="M196" s="65">
        <f t="shared" si="15"/>
        <v>100</v>
      </c>
      <c r="N196" s="17" t="s">
        <v>16</v>
      </c>
      <c r="O196" s="18">
        <v>30</v>
      </c>
      <c r="P196" s="105">
        <f t="shared" si="16"/>
        <v>70</v>
      </c>
      <c r="Q196" s="91">
        <v>33</v>
      </c>
      <c r="R196" s="43">
        <f t="shared" si="17"/>
        <v>66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1</v>
      </c>
      <c r="F197" s="71">
        <v>0</v>
      </c>
      <c r="G197" s="46">
        <f t="shared" si="13"/>
        <v>1</v>
      </c>
      <c r="H197" s="79">
        <v>0</v>
      </c>
      <c r="I197" s="77">
        <v>0</v>
      </c>
      <c r="J197" s="46">
        <f t="shared" si="14"/>
        <v>0</v>
      </c>
      <c r="K197" s="72">
        <v>1</v>
      </c>
      <c r="L197" s="20">
        <v>120</v>
      </c>
      <c r="M197" s="65">
        <f t="shared" si="15"/>
        <v>120</v>
      </c>
      <c r="N197" s="17" t="s">
        <v>16</v>
      </c>
      <c r="O197" s="18"/>
      <c r="P197" s="105">
        <f t="shared" si="16"/>
        <v>120</v>
      </c>
      <c r="Q197" s="91">
        <v>83</v>
      </c>
      <c r="R197" s="43">
        <f t="shared" si="17"/>
        <v>83</v>
      </c>
    </row>
    <row r="198" spans="1:18" ht="24.6" hidden="1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hidden="1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hidden="1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hidden="1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hidden="1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hidden="1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+'20'!J203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hidden="1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hidden="1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hidden="1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hidden="1" x14ac:dyDescent="0.65">
      <c r="A207" s="10">
        <v>203</v>
      </c>
      <c r="B207" s="10"/>
      <c r="C207" s="19" t="s">
        <v>1412</v>
      </c>
      <c r="D207" s="10" t="s">
        <v>566</v>
      </c>
      <c r="E207" s="64">
        <f>+'20'!J207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hidden="1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hidden="1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hidden="1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hidden="1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hidden="1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hidden="1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hidden="1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hidden="1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hidden="1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hidden="1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hidden="1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hidden="1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hidden="1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hidden="1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hidden="1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hidden="1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hidden="1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hidden="1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hidden="1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hidden="1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hidden="1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hidden="1" customHeight="1" x14ac:dyDescent="0.65">
      <c r="A229" s="10">
        <v>225</v>
      </c>
      <c r="B229" s="10"/>
      <c r="C229" s="19" t="s">
        <v>271</v>
      </c>
      <c r="D229" s="10"/>
      <c r="E229" s="64">
        <f>+'20'!J221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3</v>
      </c>
      <c r="F230" s="71">
        <v>0</v>
      </c>
      <c r="G230" s="46">
        <f t="shared" si="18"/>
        <v>3</v>
      </c>
      <c r="H230" s="79">
        <v>0</v>
      </c>
      <c r="I230" s="77">
        <v>0</v>
      </c>
      <c r="J230" s="46">
        <f t="shared" si="19"/>
        <v>0</v>
      </c>
      <c r="K230" s="72">
        <v>3</v>
      </c>
      <c r="L230" s="20">
        <v>35</v>
      </c>
      <c r="M230" s="65">
        <f t="shared" si="15"/>
        <v>105</v>
      </c>
      <c r="N230" s="17" t="s">
        <v>16</v>
      </c>
      <c r="O230" s="18"/>
      <c r="P230" s="105">
        <f>SUM(M230-O230)</f>
        <v>105</v>
      </c>
      <c r="Q230" s="93"/>
      <c r="R230" s="43">
        <f t="shared" si="20"/>
        <v>0</v>
      </c>
    </row>
    <row r="231" spans="1:19" ht="24" hidden="1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+'20'!J223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hidden="1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+'20'!J224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hidden="1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+'20'!J225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v>62</v>
      </c>
      <c r="F234" s="71">
        <v>0</v>
      </c>
      <c r="G234" s="46">
        <f t="shared" si="18"/>
        <v>62</v>
      </c>
      <c r="H234" s="79">
        <v>0</v>
      </c>
      <c r="I234" s="77">
        <v>0</v>
      </c>
      <c r="J234" s="46">
        <f t="shared" si="19"/>
        <v>61</v>
      </c>
      <c r="K234" s="72">
        <v>1</v>
      </c>
      <c r="L234" s="20">
        <v>15</v>
      </c>
      <c r="M234" s="65">
        <f t="shared" si="15"/>
        <v>15</v>
      </c>
      <c r="N234" s="17" t="s">
        <v>16</v>
      </c>
      <c r="O234" s="18"/>
      <c r="P234" s="105">
        <f t="shared" si="16"/>
        <v>15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41</v>
      </c>
      <c r="F235" s="71">
        <v>0</v>
      </c>
      <c r="G235" s="46">
        <f t="shared" si="18"/>
        <v>41</v>
      </c>
      <c r="H235" s="79">
        <v>0</v>
      </c>
      <c r="I235" s="77">
        <v>0</v>
      </c>
      <c r="J235" s="46">
        <f t="shared" si="19"/>
        <v>39</v>
      </c>
      <c r="K235" s="72">
        <v>2</v>
      </c>
      <c r="L235" s="20">
        <v>15</v>
      </c>
      <c r="M235" s="65">
        <f t="shared" si="15"/>
        <v>30</v>
      </c>
      <c r="N235" s="17" t="s">
        <v>16</v>
      </c>
      <c r="O235" s="18"/>
      <c r="P235" s="105">
        <f t="shared" si="16"/>
        <v>30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18</v>
      </c>
      <c r="F236" s="71">
        <v>0</v>
      </c>
      <c r="G236" s="46">
        <f t="shared" si="18"/>
        <v>18</v>
      </c>
      <c r="H236" s="79">
        <v>0</v>
      </c>
      <c r="I236" s="77">
        <v>0</v>
      </c>
      <c r="J236" s="46">
        <f t="shared" si="19"/>
        <v>17</v>
      </c>
      <c r="K236" s="72">
        <v>1</v>
      </c>
      <c r="L236" s="20">
        <v>15</v>
      </c>
      <c r="M236" s="65">
        <f t="shared" si="15"/>
        <v>15</v>
      </c>
      <c r="N236" s="17" t="s">
        <v>16</v>
      </c>
      <c r="O236" s="18"/>
      <c r="P236" s="105">
        <f t="shared" si="16"/>
        <v>15</v>
      </c>
      <c r="Q236" s="93"/>
      <c r="R236" s="43">
        <f t="shared" si="20"/>
        <v>0</v>
      </c>
    </row>
    <row r="237" spans="1:19" ht="23.4" hidden="1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+'20'!J229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hidden="1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+'20'!J230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hidden="1" customHeight="1" x14ac:dyDescent="0.65">
      <c r="A239" s="10">
        <v>235</v>
      </c>
      <c r="B239" s="10"/>
      <c r="C239" s="19"/>
      <c r="D239" s="10"/>
      <c r="E239" s="64">
        <f>+'20'!J239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609.66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2495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505</v>
      </c>
      <c r="O244" s="2">
        <v>300</v>
      </c>
      <c r="P244" s="2">
        <v>35</v>
      </c>
      <c r="Q244" s="89">
        <v>170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255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1735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1735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>
    <filterColumn colId="15">
      <filters blank="1">
        <filter val="100.00"/>
        <filter val="105.00"/>
        <filter val="120.00"/>
        <filter val="15.00"/>
        <filter val="150.00"/>
        <filter val="200.00"/>
        <filter val="240.00"/>
        <filter val="30.00"/>
        <filter val="300.00"/>
        <filter val="35"/>
        <filter val="35.00"/>
        <filter val="400.00"/>
        <filter val="50.00"/>
        <filter val="70.00"/>
        <filter val="ส่วนลดสินค้า SALE"/>
      </filters>
    </filterColumn>
  </autoFilter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26"/>
  <sheetViews>
    <sheetView zoomScale="85" zoomScaleNormal="85" workbookViewId="0">
      <pane xSplit="10" ySplit="4" topLeftCell="K199" activePane="bottomRight" state="frozen"/>
      <selection activeCell="L209" sqref="L209"/>
      <selection pane="topRight" activeCell="L209" sqref="L209"/>
      <selection pane="bottomLeft" activeCell="L209" sqref="L209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11</v>
      </c>
      <c r="F5" s="71">
        <v>5</v>
      </c>
      <c r="G5" s="46">
        <f>E5+F5</f>
        <v>16</v>
      </c>
      <c r="H5" s="79">
        <v>0</v>
      </c>
      <c r="I5" s="77">
        <v>0</v>
      </c>
      <c r="J5" s="46">
        <f>+G5-H5-K5-I5</f>
        <v>12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05">
        <f>SUM(M5-O5)</f>
        <v>100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25</v>
      </c>
      <c r="F6" s="71">
        <v>10</v>
      </c>
      <c r="G6" s="46">
        <f t="shared" ref="G6:G69" si="0">E6+F6</f>
        <v>35</v>
      </c>
      <c r="H6" s="79">
        <v>5</v>
      </c>
      <c r="I6" s="77">
        <v>0</v>
      </c>
      <c r="J6" s="46">
        <f t="shared" ref="J6:J69" si="1">+G6-H6-K6-I6</f>
        <v>26</v>
      </c>
      <c r="K6" s="72">
        <v>4</v>
      </c>
      <c r="L6" s="15">
        <v>100</v>
      </c>
      <c r="M6" s="65">
        <f t="shared" ref="M6:M79" si="2">+L6*K6</f>
        <v>400</v>
      </c>
      <c r="N6" s="17" t="s">
        <v>16</v>
      </c>
      <c r="O6" s="18"/>
      <c r="P6" s="105">
        <f t="shared" ref="P6:P79" si="3">SUM(M6-O6)</f>
        <v>400</v>
      </c>
      <c r="Q6" s="91">
        <v>39.29</v>
      </c>
      <c r="R6" s="43">
        <f t="shared" ref="R6:R79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10</v>
      </c>
      <c r="F11" s="71">
        <v>5</v>
      </c>
      <c r="G11" s="46">
        <f t="shared" si="0"/>
        <v>15</v>
      </c>
      <c r="H11" s="79">
        <v>0</v>
      </c>
      <c r="I11" s="77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5">
        <f t="shared" si="3"/>
        <v>25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18</v>
      </c>
      <c r="F14" s="71">
        <v>5</v>
      </c>
      <c r="G14" s="46">
        <f t="shared" si="0"/>
        <v>23</v>
      </c>
      <c r="H14" s="79">
        <v>0</v>
      </c>
      <c r="I14" s="77">
        <v>0</v>
      </c>
      <c r="J14" s="46">
        <f t="shared" si="1"/>
        <v>22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25</v>
      </c>
      <c r="P14" s="105">
        <f t="shared" si="3"/>
        <v>25</v>
      </c>
      <c r="Q14" s="91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12</v>
      </c>
      <c r="F15" s="71">
        <v>5</v>
      </c>
      <c r="G15" s="46">
        <f t="shared" si="0"/>
        <v>17</v>
      </c>
      <c r="H15" s="79">
        <v>0</v>
      </c>
      <c r="I15" s="77">
        <v>0</v>
      </c>
      <c r="J15" s="46">
        <f t="shared" si="1"/>
        <v>15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05">
        <f t="shared" si="3"/>
        <v>50</v>
      </c>
      <c r="Q15" s="91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10</v>
      </c>
      <c r="F18" s="71">
        <v>5</v>
      </c>
      <c r="G18" s="46">
        <f t="shared" si="0"/>
        <v>15</v>
      </c>
      <c r="H18" s="79">
        <v>0</v>
      </c>
      <c r="I18" s="77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6</v>
      </c>
      <c r="F22" s="71">
        <v>10</v>
      </c>
      <c r="G22" s="46">
        <f t="shared" si="0"/>
        <v>16</v>
      </c>
      <c r="H22" s="79">
        <v>0</v>
      </c>
      <c r="I22" s="77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22</v>
      </c>
      <c r="F24" s="71">
        <v>5</v>
      </c>
      <c r="G24" s="46">
        <f t="shared" si="0"/>
        <v>27</v>
      </c>
      <c r="H24" s="79">
        <v>5</v>
      </c>
      <c r="I24" s="77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24</v>
      </c>
      <c r="F28" s="71">
        <v>5</v>
      </c>
      <c r="G28" s="46">
        <f t="shared" si="0"/>
        <v>29</v>
      </c>
      <c r="H28" s="79">
        <v>5</v>
      </c>
      <c r="I28" s="77">
        <v>0</v>
      </c>
      <c r="J28" s="46">
        <f t="shared" si="1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0</v>
      </c>
      <c r="F31" s="71">
        <v>10</v>
      </c>
      <c r="G31" s="46">
        <f t="shared" si="0"/>
        <v>10</v>
      </c>
      <c r="H31" s="79">
        <v>0</v>
      </c>
      <c r="I31" s="77">
        <v>0</v>
      </c>
      <c r="J31" s="46">
        <f t="shared" si="1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2</v>
      </c>
      <c r="F32" s="71">
        <v>2</v>
      </c>
      <c r="G32" s="46">
        <f t="shared" si="0"/>
        <v>4</v>
      </c>
      <c r="H32" s="79">
        <v>2</v>
      </c>
      <c r="I32" s="77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5</v>
      </c>
      <c r="G33" s="46">
        <f t="shared" si="0"/>
        <v>5</v>
      </c>
      <c r="H33" s="79">
        <v>0</v>
      </c>
      <c r="I33" s="77">
        <v>0</v>
      </c>
      <c r="J33" s="46">
        <f t="shared" si="1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5">
        <f t="shared" si="3"/>
        <v>65</v>
      </c>
      <c r="Q33" s="91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4</v>
      </c>
      <c r="F35" s="71">
        <v>2</v>
      </c>
      <c r="G35" s="46">
        <f t="shared" si="0"/>
        <v>6</v>
      </c>
      <c r="H35" s="79">
        <v>4</v>
      </c>
      <c r="I35" s="77">
        <v>0</v>
      </c>
      <c r="J35" s="46">
        <f t="shared" si="1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9</v>
      </c>
      <c r="F39" s="71">
        <v>5</v>
      </c>
      <c r="G39" s="46">
        <f t="shared" si="0"/>
        <v>14</v>
      </c>
      <c r="H39" s="79">
        <v>8</v>
      </c>
      <c r="I39" s="77">
        <v>0</v>
      </c>
      <c r="J39" s="46">
        <f t="shared" si="1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5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11</v>
      </c>
      <c r="F40" s="71">
        <v>5</v>
      </c>
      <c r="G40" s="46">
        <f t="shared" si="0"/>
        <v>16</v>
      </c>
      <c r="H40" s="79">
        <v>8</v>
      </c>
      <c r="I40" s="77">
        <v>0</v>
      </c>
      <c r="J40" s="46">
        <f t="shared" si="1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11</v>
      </c>
      <c r="F41" s="71">
        <v>5</v>
      </c>
      <c r="G41" s="46">
        <f t="shared" si="0"/>
        <v>16</v>
      </c>
      <c r="H41" s="79">
        <v>10</v>
      </c>
      <c r="I41" s="77">
        <v>0</v>
      </c>
      <c r="J41" s="46">
        <f t="shared" si="1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0</v>
      </c>
      <c r="F46" s="71">
        <v>5</v>
      </c>
      <c r="G46" s="46">
        <f t="shared" si="0"/>
        <v>5</v>
      </c>
      <c r="H46" s="79">
        <v>0</v>
      </c>
      <c r="I46" s="77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3</v>
      </c>
      <c r="F47" s="71">
        <v>5</v>
      </c>
      <c r="G47" s="46">
        <f t="shared" si="0"/>
        <v>8</v>
      </c>
      <c r="H47" s="79">
        <v>0</v>
      </c>
      <c r="I47" s="77">
        <v>0</v>
      </c>
      <c r="J47" s="46">
        <f t="shared" si="1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2</v>
      </c>
      <c r="F48" s="71">
        <v>5</v>
      </c>
      <c r="G48" s="46">
        <f t="shared" si="0"/>
        <v>7</v>
      </c>
      <c r="H48" s="79">
        <v>0</v>
      </c>
      <c r="I48" s="77">
        <v>0</v>
      </c>
      <c r="J48" s="46">
        <f t="shared" si="1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8</v>
      </c>
      <c r="F49" s="71">
        <v>5</v>
      </c>
      <c r="G49" s="46">
        <f t="shared" si="0"/>
        <v>13</v>
      </c>
      <c r="H49" s="79">
        <v>0</v>
      </c>
      <c r="I49" s="77">
        <v>0</v>
      </c>
      <c r="J49" s="46">
        <f t="shared" si="1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5</v>
      </c>
      <c r="F50" s="71">
        <v>5</v>
      </c>
      <c r="G50" s="46">
        <f t="shared" si="0"/>
        <v>10</v>
      </c>
      <c r="H50" s="79">
        <v>0</v>
      </c>
      <c r="I50" s="77">
        <v>0</v>
      </c>
      <c r="J50" s="46">
        <f t="shared" si="1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0</v>
      </c>
      <c r="F53" s="71">
        <v>5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2</v>
      </c>
      <c r="F66" s="71">
        <v>0</v>
      </c>
      <c r="G66" s="46">
        <f t="shared" si="0"/>
        <v>2</v>
      </c>
      <c r="H66" s="79">
        <v>0</v>
      </c>
      <c r="I66" s="77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8</v>
      </c>
      <c r="F74" s="71">
        <v>5</v>
      </c>
      <c r="G74" s="46">
        <f t="shared" si="5"/>
        <v>13</v>
      </c>
      <c r="H74" s="79">
        <v>0</v>
      </c>
      <c r="I74" s="77">
        <v>0</v>
      </c>
      <c r="J74" s="46">
        <f t="shared" si="6"/>
        <v>13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7</v>
      </c>
      <c r="F76" s="71">
        <v>5</v>
      </c>
      <c r="G76" s="46">
        <f t="shared" si="5"/>
        <v>12</v>
      </c>
      <c r="H76" s="79">
        <v>6</v>
      </c>
      <c r="I76" s="77">
        <v>0</v>
      </c>
      <c r="J76" s="46">
        <f t="shared" si="6"/>
        <v>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5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2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2</v>
      </c>
      <c r="F80" s="71">
        <v>2</v>
      </c>
      <c r="G80" s="46">
        <f t="shared" si="5"/>
        <v>4</v>
      </c>
      <c r="H80" s="79">
        <v>0</v>
      </c>
      <c r="I80" s="77">
        <v>0</v>
      </c>
      <c r="J80" s="46">
        <f t="shared" si="6"/>
        <v>4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v>8</v>
      </c>
      <c r="F96" s="71">
        <v>0</v>
      </c>
      <c r="G96" s="46">
        <f t="shared" si="5"/>
        <v>8</v>
      </c>
      <c r="H96" s="79">
        <v>0</v>
      </c>
      <c r="I96" s="77">
        <v>0</v>
      </c>
      <c r="J96" s="46">
        <f t="shared" si="6"/>
        <v>7</v>
      </c>
      <c r="K96" s="72">
        <v>1</v>
      </c>
      <c r="L96" s="20">
        <v>35</v>
      </c>
      <c r="M96" s="65">
        <f>+L96*K96</f>
        <v>35</v>
      </c>
      <c r="N96" s="17" t="s">
        <v>16</v>
      </c>
      <c r="O96" s="18"/>
      <c r="P96" s="105">
        <f>SUM(M96-O96)</f>
        <v>35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+'21'!J97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+'21'!J98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10</v>
      </c>
      <c r="G103" s="46">
        <f t="shared" si="5"/>
        <v>10</v>
      </c>
      <c r="H103" s="79">
        <v>0</v>
      </c>
      <c r="I103" s="77">
        <v>0</v>
      </c>
      <c r="J103" s="46">
        <f t="shared" si="6"/>
        <v>9</v>
      </c>
      <c r="K103" s="72">
        <v>1</v>
      </c>
      <c r="L103" s="22">
        <v>120</v>
      </c>
      <c r="M103" s="65">
        <f t="shared" si="7"/>
        <v>120</v>
      </c>
      <c r="N103" s="17" t="s">
        <v>16</v>
      </c>
      <c r="O103" s="18"/>
      <c r="P103" s="105">
        <f>SUM(M103-O103)</f>
        <v>120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1</v>
      </c>
      <c r="F104" s="71">
        <v>1</v>
      </c>
      <c r="G104" s="46">
        <f t="shared" si="5"/>
        <v>2</v>
      </c>
      <c r="H104" s="79">
        <v>0</v>
      </c>
      <c r="I104" s="77">
        <v>0</v>
      </c>
      <c r="J104" s="46">
        <f t="shared" si="6"/>
        <v>1</v>
      </c>
      <c r="K104" s="72">
        <v>1</v>
      </c>
      <c r="L104" s="20">
        <v>250</v>
      </c>
      <c r="M104" s="65">
        <f t="shared" si="7"/>
        <v>250</v>
      </c>
      <c r="N104" s="17" t="s">
        <v>16</v>
      </c>
      <c r="O104" s="18">
        <v>100</v>
      </c>
      <c r="P104" s="105">
        <f t="shared" si="8"/>
        <v>150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29</v>
      </c>
      <c r="F108" s="71">
        <v>0</v>
      </c>
      <c r="G108" s="46">
        <f t="shared" si="5"/>
        <v>29</v>
      </c>
      <c r="H108" s="79">
        <v>0</v>
      </c>
      <c r="I108" s="77">
        <v>0</v>
      </c>
      <c r="J108" s="46">
        <f t="shared" si="6"/>
        <v>29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3</v>
      </c>
      <c r="F109" s="71">
        <v>0</v>
      </c>
      <c r="G109" s="46">
        <f t="shared" si="5"/>
        <v>3</v>
      </c>
      <c r="H109" s="79">
        <v>0</v>
      </c>
      <c r="I109" s="77">
        <v>0</v>
      </c>
      <c r="J109" s="46">
        <f t="shared" si="6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5</v>
      </c>
      <c r="F120" s="71">
        <v>0</v>
      </c>
      <c r="G120" s="46">
        <f t="shared" si="5"/>
        <v>5</v>
      </c>
      <c r="H120" s="79">
        <v>0</v>
      </c>
      <c r="I120" s="77">
        <v>0</v>
      </c>
      <c r="J120" s="46">
        <f t="shared" si="6"/>
        <v>5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4</v>
      </c>
      <c r="F124" s="71">
        <v>5</v>
      </c>
      <c r="G124" s="46">
        <f t="shared" si="5"/>
        <v>9</v>
      </c>
      <c r="H124" s="79">
        <v>0</v>
      </c>
      <c r="I124" s="77">
        <v>0</v>
      </c>
      <c r="J124" s="46">
        <f t="shared" si="6"/>
        <v>9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8</v>
      </c>
      <c r="F126" s="71">
        <v>5</v>
      </c>
      <c r="G126" s="46">
        <f t="shared" si="5"/>
        <v>13</v>
      </c>
      <c r="H126" s="79">
        <v>2</v>
      </c>
      <c r="I126" s="77">
        <v>0</v>
      </c>
      <c r="J126" s="46">
        <f t="shared" si="6"/>
        <v>11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+'21'!J124</f>
        <v>4</v>
      </c>
      <c r="F127" s="71">
        <v>0</v>
      </c>
      <c r="G127" s="46">
        <f t="shared" si="5"/>
        <v>4</v>
      </c>
      <c r="H127" s="79">
        <v>0</v>
      </c>
      <c r="I127" s="77">
        <v>0</v>
      </c>
      <c r="J127" s="46">
        <f t="shared" si="6"/>
        <v>4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+'21'!J125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+'21'!J126</f>
        <v>8</v>
      </c>
      <c r="F129" s="71">
        <v>0</v>
      </c>
      <c r="G129" s="46">
        <f t="shared" si="5"/>
        <v>8</v>
      </c>
      <c r="H129" s="79">
        <v>0</v>
      </c>
      <c r="I129" s="77">
        <v>0</v>
      </c>
      <c r="J129" s="46">
        <f t="shared" si="6"/>
        <v>8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+'21'!J130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10</v>
      </c>
      <c r="G135" s="46">
        <f t="shared" si="13"/>
        <v>10</v>
      </c>
      <c r="H135" s="79">
        <v>0</v>
      </c>
      <c r="I135" s="77">
        <v>0</v>
      </c>
      <c r="J135" s="46">
        <f t="shared" si="14"/>
        <v>10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5</v>
      </c>
      <c r="G147" s="46">
        <f t="shared" si="13"/>
        <v>5</v>
      </c>
      <c r="H147" s="79">
        <v>0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5</v>
      </c>
      <c r="G148" s="46">
        <f t="shared" si="13"/>
        <v>5</v>
      </c>
      <c r="H148" s="79">
        <v>0</v>
      </c>
      <c r="I148" s="77">
        <v>0</v>
      </c>
      <c r="J148" s="46">
        <f t="shared" si="14"/>
        <v>5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+'21'!J179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+'21'!J180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7</v>
      </c>
      <c r="F183" s="71">
        <v>0</v>
      </c>
      <c r="G183" s="46">
        <f t="shared" si="13"/>
        <v>7</v>
      </c>
      <c r="H183" s="79">
        <v>0</v>
      </c>
      <c r="I183" s="77">
        <v>0</v>
      </c>
      <c r="J183" s="46">
        <f t="shared" si="14"/>
        <v>7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2</v>
      </c>
      <c r="F194" s="71">
        <v>0</v>
      </c>
      <c r="G194" s="46">
        <f t="shared" si="13"/>
        <v>2</v>
      </c>
      <c r="H194" s="79">
        <v>0</v>
      </c>
      <c r="I194" s="77">
        <v>0</v>
      </c>
      <c r="J194" s="46">
        <f t="shared" si="14"/>
        <v>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18</v>
      </c>
      <c r="F196" s="71">
        <v>0</v>
      </c>
      <c r="G196" s="46">
        <f t="shared" si="13"/>
        <v>18</v>
      </c>
      <c r="H196" s="79">
        <v>0</v>
      </c>
      <c r="I196" s="77">
        <v>0</v>
      </c>
      <c r="J196" s="46">
        <f t="shared" si="14"/>
        <v>17</v>
      </c>
      <c r="K196" s="72">
        <v>1</v>
      </c>
      <c r="L196" s="20">
        <v>50</v>
      </c>
      <c r="M196" s="65">
        <f t="shared" si="15"/>
        <v>50</v>
      </c>
      <c r="N196" s="17" t="s">
        <v>16</v>
      </c>
      <c r="O196" s="18">
        <v>15</v>
      </c>
      <c r="P196" s="105">
        <f t="shared" si="16"/>
        <v>35</v>
      </c>
      <c r="Q196" s="91">
        <v>33</v>
      </c>
      <c r="R196" s="43">
        <f t="shared" si="17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0</v>
      </c>
      <c r="F197" s="71">
        <v>0</v>
      </c>
      <c r="G197" s="46">
        <f t="shared" si="13"/>
        <v>0</v>
      </c>
      <c r="H197" s="79">
        <v>0</v>
      </c>
      <c r="I197" s="77">
        <v>0</v>
      </c>
      <c r="J197" s="46">
        <f t="shared" si="14"/>
        <v>0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+'21'!J203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+'21'!J207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+'21'!J222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+'21'!J223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+'21'!J224</f>
        <v>0</v>
      </c>
      <c r="F232" s="71">
        <v>5</v>
      </c>
      <c r="G232" s="46">
        <f t="shared" si="18"/>
        <v>5</v>
      </c>
      <c r="H232" s="79">
        <v>0</v>
      </c>
      <c r="I232" s="77">
        <v>0</v>
      </c>
      <c r="J232" s="46">
        <f t="shared" si="19"/>
        <v>5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+'21'!J225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v>61</v>
      </c>
      <c r="F234" s="71">
        <v>0</v>
      </c>
      <c r="G234" s="46">
        <f t="shared" si="18"/>
        <v>61</v>
      </c>
      <c r="H234" s="79">
        <v>0</v>
      </c>
      <c r="I234" s="77">
        <v>0</v>
      </c>
      <c r="J234" s="46">
        <f t="shared" si="19"/>
        <v>61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39</v>
      </c>
      <c r="F235" s="71">
        <v>0</v>
      </c>
      <c r="G235" s="46">
        <f t="shared" si="18"/>
        <v>39</v>
      </c>
      <c r="H235" s="79">
        <v>0</v>
      </c>
      <c r="I235" s="77">
        <v>0</v>
      </c>
      <c r="J235" s="46">
        <f t="shared" si="19"/>
        <v>39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17</v>
      </c>
      <c r="F236" s="71">
        <v>0</v>
      </c>
      <c r="G236" s="46">
        <f t="shared" si="18"/>
        <v>17</v>
      </c>
      <c r="H236" s="79">
        <v>0</v>
      </c>
      <c r="I236" s="77">
        <v>0</v>
      </c>
      <c r="J236" s="46">
        <f t="shared" si="19"/>
        <v>17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+'21'!J229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+'21'!J230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+'21'!J239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433.71999999999997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1435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595</v>
      </c>
      <c r="O244" s="2">
        <v>150</v>
      </c>
      <c r="P244" s="2">
        <v>45</v>
      </c>
      <c r="Q244" s="89">
        <v>400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380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460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520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60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60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26"/>
  <sheetViews>
    <sheetView zoomScale="85" zoomScaleNormal="85" workbookViewId="0">
      <pane xSplit="10" ySplit="4" topLeftCell="K230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13</v>
      </c>
      <c r="F5" s="71">
        <v>0</v>
      </c>
      <c r="G5" s="46">
        <f>E5+F5</f>
        <v>13</v>
      </c>
      <c r="H5" s="79">
        <v>0</v>
      </c>
      <c r="I5" s="77">
        <v>0</v>
      </c>
      <c r="J5" s="46">
        <f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5">
        <f>SUM(M5-O5)</f>
        <v>50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26</v>
      </c>
      <c r="F6" s="71">
        <v>0</v>
      </c>
      <c r="G6" s="46">
        <f t="shared" ref="G6:G69" si="0">E6+F6</f>
        <v>26</v>
      </c>
      <c r="H6" s="79">
        <v>0</v>
      </c>
      <c r="I6" s="77">
        <v>0</v>
      </c>
      <c r="J6" s="46">
        <f t="shared" ref="J6:J69" si="1">+G6-H6-K6-I6</f>
        <v>23</v>
      </c>
      <c r="K6" s="72">
        <v>3</v>
      </c>
      <c r="L6" s="15">
        <v>100</v>
      </c>
      <c r="M6" s="65">
        <f t="shared" ref="M6:M79" si="2">+L6*K6</f>
        <v>300</v>
      </c>
      <c r="N6" s="17" t="s">
        <v>16</v>
      </c>
      <c r="O6" s="18">
        <v>50</v>
      </c>
      <c r="P6" s="105">
        <f t="shared" ref="P6:P79" si="3">SUM(M6-O6)</f>
        <v>250</v>
      </c>
      <c r="Q6" s="91">
        <v>39.29</v>
      </c>
      <c r="R6" s="43">
        <f t="shared" ref="R6:R79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14</v>
      </c>
      <c r="F11" s="71">
        <v>0</v>
      </c>
      <c r="G11" s="46">
        <f t="shared" si="0"/>
        <v>14</v>
      </c>
      <c r="H11" s="79">
        <v>0</v>
      </c>
      <c r="I11" s="77">
        <v>0</v>
      </c>
      <c r="J11" s="46">
        <f t="shared" si="1"/>
        <v>12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25</v>
      </c>
      <c r="P11" s="105">
        <f t="shared" si="3"/>
        <v>75</v>
      </c>
      <c r="Q11" s="91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22</v>
      </c>
      <c r="F14" s="71">
        <v>0</v>
      </c>
      <c r="G14" s="46">
        <f t="shared" si="0"/>
        <v>22</v>
      </c>
      <c r="H14" s="79">
        <v>0</v>
      </c>
      <c r="I14" s="77">
        <v>0</v>
      </c>
      <c r="J14" s="46">
        <f t="shared" si="1"/>
        <v>21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25</v>
      </c>
      <c r="P14" s="105">
        <f t="shared" si="3"/>
        <v>25</v>
      </c>
      <c r="Q14" s="91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15</v>
      </c>
      <c r="F15" s="71">
        <v>0</v>
      </c>
      <c r="G15" s="46">
        <f t="shared" si="0"/>
        <v>15</v>
      </c>
      <c r="H15" s="79">
        <v>0</v>
      </c>
      <c r="I15" s="77">
        <v>0</v>
      </c>
      <c r="J15" s="46">
        <f t="shared" si="1"/>
        <v>14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05">
        <f t="shared" si="3"/>
        <v>25</v>
      </c>
      <c r="Q15" s="91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15</v>
      </c>
      <c r="F18" s="71">
        <v>0</v>
      </c>
      <c r="G18" s="46">
        <f t="shared" si="0"/>
        <v>15</v>
      </c>
      <c r="H18" s="79">
        <v>0</v>
      </c>
      <c r="I18" s="77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16</v>
      </c>
      <c r="F22" s="71">
        <v>0</v>
      </c>
      <c r="G22" s="46">
        <f t="shared" si="0"/>
        <v>16</v>
      </c>
      <c r="H22" s="79">
        <v>0</v>
      </c>
      <c r="I22" s="77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5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22</v>
      </c>
      <c r="F24" s="71">
        <v>0</v>
      </c>
      <c r="G24" s="46">
        <f t="shared" si="0"/>
        <v>22</v>
      </c>
      <c r="H24" s="79">
        <v>0</v>
      </c>
      <c r="I24" s="77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24</v>
      </c>
      <c r="F28" s="71">
        <v>0</v>
      </c>
      <c r="G28" s="46">
        <f t="shared" si="0"/>
        <v>24</v>
      </c>
      <c r="H28" s="79">
        <v>0</v>
      </c>
      <c r="I28" s="77">
        <v>0</v>
      </c>
      <c r="J28" s="46">
        <f t="shared" si="1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10</v>
      </c>
      <c r="F31" s="71">
        <v>0</v>
      </c>
      <c r="G31" s="46">
        <f t="shared" si="0"/>
        <v>10</v>
      </c>
      <c r="H31" s="79">
        <v>0</v>
      </c>
      <c r="I31" s="77">
        <v>0</v>
      </c>
      <c r="J31" s="46">
        <f t="shared" si="1"/>
        <v>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5">
        <f t="shared" si="3"/>
        <v>500</v>
      </c>
      <c r="Q31" s="91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2</v>
      </c>
      <c r="F32" s="71">
        <v>0</v>
      </c>
      <c r="G32" s="46">
        <f t="shared" si="0"/>
        <v>2</v>
      </c>
      <c r="H32" s="79">
        <v>0</v>
      </c>
      <c r="I32" s="77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4</v>
      </c>
      <c r="F33" s="71">
        <v>0</v>
      </c>
      <c r="G33" s="46">
        <f t="shared" si="0"/>
        <v>4</v>
      </c>
      <c r="H33" s="79">
        <v>0</v>
      </c>
      <c r="I33" s="77">
        <v>0</v>
      </c>
      <c r="J33" s="46">
        <f t="shared" si="1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05">
        <f t="shared" si="3"/>
        <v>130</v>
      </c>
      <c r="Q33" s="91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2</v>
      </c>
      <c r="F35" s="71">
        <v>0</v>
      </c>
      <c r="G35" s="46">
        <f t="shared" si="0"/>
        <v>2</v>
      </c>
      <c r="H35" s="79">
        <v>0</v>
      </c>
      <c r="I35" s="77">
        <v>0</v>
      </c>
      <c r="J35" s="46">
        <f t="shared" si="1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5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5</v>
      </c>
      <c r="F39" s="71">
        <v>0</v>
      </c>
      <c r="G39" s="46">
        <f t="shared" si="0"/>
        <v>5</v>
      </c>
      <c r="H39" s="79">
        <v>0</v>
      </c>
      <c r="I39" s="77">
        <v>0</v>
      </c>
      <c r="J39" s="46">
        <f t="shared" si="1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8</v>
      </c>
      <c r="F40" s="71">
        <v>0</v>
      </c>
      <c r="G40" s="46">
        <f t="shared" si="0"/>
        <v>8</v>
      </c>
      <c r="H40" s="79">
        <v>0</v>
      </c>
      <c r="I40" s="77">
        <v>0</v>
      </c>
      <c r="J40" s="46">
        <f t="shared" si="1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6</v>
      </c>
      <c r="F41" s="71">
        <v>0</v>
      </c>
      <c r="G41" s="46">
        <f t="shared" si="0"/>
        <v>6</v>
      </c>
      <c r="H41" s="79">
        <v>0</v>
      </c>
      <c r="I41" s="77">
        <v>0</v>
      </c>
      <c r="J41" s="46">
        <f t="shared" si="1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5</v>
      </c>
      <c r="F46" s="71">
        <v>0</v>
      </c>
      <c r="G46" s="46">
        <f t="shared" si="0"/>
        <v>5</v>
      </c>
      <c r="H46" s="79">
        <v>0</v>
      </c>
      <c r="I46" s="77">
        <v>0</v>
      </c>
      <c r="J46" s="46">
        <f t="shared" si="1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5">
        <f t="shared" si="3"/>
        <v>50</v>
      </c>
      <c r="Q46" s="91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8</v>
      </c>
      <c r="F47" s="71">
        <v>0</v>
      </c>
      <c r="G47" s="46">
        <f t="shared" si="0"/>
        <v>8</v>
      </c>
      <c r="H47" s="79">
        <v>0</v>
      </c>
      <c r="I47" s="77">
        <v>0</v>
      </c>
      <c r="J47" s="46">
        <f t="shared" si="1"/>
        <v>5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75</v>
      </c>
      <c r="P47" s="105">
        <f>SUM(M47-O47)</f>
        <v>75</v>
      </c>
      <c r="Q47" s="91">
        <v>19.21</v>
      </c>
      <c r="R47" s="43">
        <f t="shared" si="4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7</v>
      </c>
      <c r="F48" s="71">
        <v>0</v>
      </c>
      <c r="G48" s="46">
        <f t="shared" si="0"/>
        <v>7</v>
      </c>
      <c r="H48" s="79">
        <v>0</v>
      </c>
      <c r="I48" s="77">
        <v>0</v>
      </c>
      <c r="J48" s="46">
        <f t="shared" si="1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5">
        <f>SUM(M48-O48)</f>
        <v>50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13</v>
      </c>
      <c r="F49" s="71">
        <v>0</v>
      </c>
      <c r="G49" s="46">
        <f t="shared" si="0"/>
        <v>13</v>
      </c>
      <c r="H49" s="79">
        <v>0</v>
      </c>
      <c r="I49" s="77">
        <v>0</v>
      </c>
      <c r="J49" s="46">
        <f t="shared" si="1"/>
        <v>10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105">
        <f>SUM(M49-O49)</f>
        <v>100</v>
      </c>
      <c r="Q49" s="91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10</v>
      </c>
      <c r="F50" s="71">
        <v>0</v>
      </c>
      <c r="G50" s="46">
        <f t="shared" si="0"/>
        <v>10</v>
      </c>
      <c r="H50" s="79">
        <v>0</v>
      </c>
      <c r="I50" s="77">
        <v>0</v>
      </c>
      <c r="J50" s="46">
        <f t="shared" si="1"/>
        <v>5</v>
      </c>
      <c r="K50" s="72">
        <v>5</v>
      </c>
      <c r="L50" s="15">
        <v>50</v>
      </c>
      <c r="M50" s="65">
        <f t="shared" si="2"/>
        <v>250</v>
      </c>
      <c r="N50" s="17" t="s">
        <v>16</v>
      </c>
      <c r="O50" s="18">
        <v>100</v>
      </c>
      <c r="P50" s="105">
        <f t="shared" si="3"/>
        <v>150</v>
      </c>
      <c r="Q50" s="91">
        <v>21.81</v>
      </c>
      <c r="R50" s="43">
        <f t="shared" si="4"/>
        <v>109.05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3</v>
      </c>
      <c r="F64" s="71">
        <v>0</v>
      </c>
      <c r="G64" s="46">
        <f t="shared" si="0"/>
        <v>3</v>
      </c>
      <c r="H64" s="79">
        <v>0</v>
      </c>
      <c r="I64" s="77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2</v>
      </c>
      <c r="F66" s="71">
        <v>0</v>
      </c>
      <c r="G66" s="46">
        <f t="shared" si="0"/>
        <v>2</v>
      </c>
      <c r="H66" s="79">
        <v>0</v>
      </c>
      <c r="I66" s="77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13</v>
      </c>
      <c r="F74" s="71">
        <v>0</v>
      </c>
      <c r="G74" s="46">
        <f t="shared" si="5"/>
        <v>13</v>
      </c>
      <c r="H74" s="79">
        <v>0</v>
      </c>
      <c r="I74" s="77">
        <v>0</v>
      </c>
      <c r="J74" s="46">
        <f t="shared" si="6"/>
        <v>13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6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4</v>
      </c>
      <c r="F80" s="71">
        <v>0</v>
      </c>
      <c r="G80" s="46">
        <f t="shared" si="5"/>
        <v>4</v>
      </c>
      <c r="H80" s="79">
        <v>0</v>
      </c>
      <c r="I80" s="77">
        <v>0</v>
      </c>
      <c r="J80" s="46">
        <f t="shared" si="6"/>
        <v>2</v>
      </c>
      <c r="K80" s="72">
        <v>2</v>
      </c>
      <c r="L80" s="20">
        <v>55</v>
      </c>
      <c r="M80" s="65">
        <f t="shared" ref="M80:M165" si="7">+L80*K80</f>
        <v>110</v>
      </c>
      <c r="N80" s="17" t="s">
        <v>16</v>
      </c>
      <c r="O80" s="18">
        <v>55</v>
      </c>
      <c r="P80" s="105">
        <f t="shared" ref="P80:P165" si="8">SUM(M80-O80)</f>
        <v>55</v>
      </c>
      <c r="Q80" s="91">
        <v>11.58</v>
      </c>
      <c r="R80" s="43">
        <f t="shared" ref="R80:R165" si="9">+K80*Q80</f>
        <v>23.16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+'22'!J96</f>
        <v>7</v>
      </c>
      <c r="F96" s="71">
        <v>0</v>
      </c>
      <c r="G96" s="46">
        <f t="shared" si="5"/>
        <v>7</v>
      </c>
      <c r="H96" s="79">
        <v>0</v>
      </c>
      <c r="I96" s="77">
        <v>0</v>
      </c>
      <c r="J96" s="46">
        <f t="shared" si="6"/>
        <v>2</v>
      </c>
      <c r="K96" s="72">
        <v>5</v>
      </c>
      <c r="L96" s="20">
        <v>35</v>
      </c>
      <c r="M96" s="65">
        <f>+L96*K96</f>
        <v>175</v>
      </c>
      <c r="N96" s="17" t="s">
        <v>16</v>
      </c>
      <c r="O96" s="18">
        <v>50</v>
      </c>
      <c r="P96" s="105">
        <f>SUM(M96-O96)</f>
        <v>125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+'22'!J97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+'22'!J98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9</v>
      </c>
      <c r="F103" s="71">
        <v>0</v>
      </c>
      <c r="G103" s="46">
        <f t="shared" si="5"/>
        <v>9</v>
      </c>
      <c r="H103" s="79">
        <v>0</v>
      </c>
      <c r="I103" s="77">
        <v>0</v>
      </c>
      <c r="J103" s="46">
        <f t="shared" si="6"/>
        <v>7</v>
      </c>
      <c r="K103" s="72">
        <v>2</v>
      </c>
      <c r="L103" s="22">
        <v>120</v>
      </c>
      <c r="M103" s="65">
        <f t="shared" si="7"/>
        <v>240</v>
      </c>
      <c r="N103" s="17" t="s">
        <v>16</v>
      </c>
      <c r="O103" s="18"/>
      <c r="P103" s="105">
        <f t="shared" si="8"/>
        <v>240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29</v>
      </c>
      <c r="F108" s="71">
        <v>0</v>
      </c>
      <c r="G108" s="46">
        <f t="shared" si="5"/>
        <v>29</v>
      </c>
      <c r="H108" s="79">
        <v>0</v>
      </c>
      <c r="I108" s="77">
        <v>0</v>
      </c>
      <c r="J108" s="46">
        <f t="shared" si="6"/>
        <v>28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105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3</v>
      </c>
      <c r="F109" s="71">
        <v>0</v>
      </c>
      <c r="G109" s="46">
        <f t="shared" si="5"/>
        <v>3</v>
      </c>
      <c r="H109" s="79">
        <v>0</v>
      </c>
      <c r="I109" s="77">
        <v>0</v>
      </c>
      <c r="J109" s="46">
        <f t="shared" si="6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5</v>
      </c>
      <c r="F120" s="71">
        <v>0</v>
      </c>
      <c r="G120" s="46">
        <f t="shared" si="5"/>
        <v>5</v>
      </c>
      <c r="H120" s="79">
        <v>0</v>
      </c>
      <c r="I120" s="77">
        <v>0</v>
      </c>
      <c r="J120" s="46">
        <f t="shared" si="6"/>
        <v>5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9</v>
      </c>
      <c r="F124" s="71">
        <v>0</v>
      </c>
      <c r="G124" s="46">
        <f t="shared" si="5"/>
        <v>9</v>
      </c>
      <c r="H124" s="79">
        <v>0</v>
      </c>
      <c r="I124" s="77">
        <v>0</v>
      </c>
      <c r="J124" s="46">
        <f t="shared" si="6"/>
        <v>9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11</v>
      </c>
      <c r="F126" s="71">
        <v>0</v>
      </c>
      <c r="G126" s="46">
        <f t="shared" si="5"/>
        <v>11</v>
      </c>
      <c r="H126" s="79">
        <v>0</v>
      </c>
      <c r="I126" s="77">
        <v>0</v>
      </c>
      <c r="J126" s="46">
        <f t="shared" si="6"/>
        <v>9</v>
      </c>
      <c r="K126" s="72">
        <v>2</v>
      </c>
      <c r="L126" s="20">
        <v>50</v>
      </c>
      <c r="M126" s="65">
        <f t="shared" si="7"/>
        <v>100</v>
      </c>
      <c r="N126" s="17" t="s">
        <v>16</v>
      </c>
      <c r="O126" s="18"/>
      <c r="P126" s="105">
        <f t="shared" si="8"/>
        <v>100</v>
      </c>
      <c r="Q126" s="91">
        <v>21.75</v>
      </c>
      <c r="R126" s="43">
        <f t="shared" si="9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+'22'!J124</f>
        <v>9</v>
      </c>
      <c r="F127" s="71">
        <v>0</v>
      </c>
      <c r="G127" s="46">
        <f t="shared" si="5"/>
        <v>9</v>
      </c>
      <c r="H127" s="79">
        <v>0</v>
      </c>
      <c r="I127" s="77">
        <v>0</v>
      </c>
      <c r="J127" s="46">
        <f t="shared" si="6"/>
        <v>9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+'22'!J125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+'22'!J126</f>
        <v>11</v>
      </c>
      <c r="F129" s="71">
        <v>0</v>
      </c>
      <c r="G129" s="46">
        <f t="shared" si="5"/>
        <v>11</v>
      </c>
      <c r="H129" s="79">
        <v>0</v>
      </c>
      <c r="I129" s="77">
        <v>0</v>
      </c>
      <c r="J129" s="46">
        <f t="shared" si="6"/>
        <v>11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+'22'!J130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10</v>
      </c>
      <c r="F135" s="71">
        <v>0</v>
      </c>
      <c r="G135" s="46">
        <f t="shared" si="13"/>
        <v>10</v>
      </c>
      <c r="H135" s="79">
        <v>0</v>
      </c>
      <c r="I135" s="77">
        <v>0</v>
      </c>
      <c r="J135" s="46">
        <f t="shared" si="14"/>
        <v>10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5</v>
      </c>
      <c r="F147" s="71">
        <v>0</v>
      </c>
      <c r="G147" s="46">
        <f t="shared" si="13"/>
        <v>5</v>
      </c>
      <c r="H147" s="79">
        <v>0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5</v>
      </c>
      <c r="F148" s="71">
        <v>0</v>
      </c>
      <c r="G148" s="46">
        <f t="shared" si="13"/>
        <v>5</v>
      </c>
      <c r="H148" s="79">
        <v>0</v>
      </c>
      <c r="I148" s="77">
        <v>0</v>
      </c>
      <c r="J148" s="46">
        <f t="shared" si="14"/>
        <v>4</v>
      </c>
      <c r="K148" s="72">
        <v>1</v>
      </c>
      <c r="L148" s="20">
        <v>25</v>
      </c>
      <c r="M148" s="65">
        <f t="shared" si="7"/>
        <v>25</v>
      </c>
      <c r="N148" s="17" t="s">
        <v>16</v>
      </c>
      <c r="O148" s="18"/>
      <c r="P148" s="105">
        <f t="shared" si="8"/>
        <v>25</v>
      </c>
      <c r="Q148" s="91">
        <v>18.63</v>
      </c>
      <c r="R148" s="43">
        <f t="shared" si="9"/>
        <v>18.63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+'22'!J179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+'22'!J180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7</v>
      </c>
      <c r="F183" s="71">
        <v>0</v>
      </c>
      <c r="G183" s="46">
        <f t="shared" si="13"/>
        <v>7</v>
      </c>
      <c r="H183" s="79">
        <v>0</v>
      </c>
      <c r="I183" s="77">
        <v>0</v>
      </c>
      <c r="J183" s="46">
        <f t="shared" si="14"/>
        <v>6</v>
      </c>
      <c r="K183" s="72">
        <v>1</v>
      </c>
      <c r="L183" s="20">
        <v>120</v>
      </c>
      <c r="M183" s="65">
        <f t="shared" si="15"/>
        <v>120</v>
      </c>
      <c r="N183" s="17" t="s">
        <v>16</v>
      </c>
      <c r="O183" s="18"/>
      <c r="P183" s="105">
        <f t="shared" si="16"/>
        <v>120</v>
      </c>
      <c r="Q183" s="91">
        <v>73</v>
      </c>
      <c r="R183" s="43">
        <f t="shared" si="17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2</v>
      </c>
      <c r="F194" s="71">
        <v>0</v>
      </c>
      <c r="G194" s="46">
        <f t="shared" si="13"/>
        <v>2</v>
      </c>
      <c r="H194" s="79">
        <v>0</v>
      </c>
      <c r="I194" s="77">
        <v>0</v>
      </c>
      <c r="J194" s="46">
        <f t="shared" si="14"/>
        <v>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17</v>
      </c>
      <c r="F196" s="71">
        <v>0</v>
      </c>
      <c r="G196" s="46">
        <f t="shared" si="13"/>
        <v>17</v>
      </c>
      <c r="H196" s="79">
        <v>0</v>
      </c>
      <c r="I196" s="77">
        <v>0</v>
      </c>
      <c r="J196" s="46">
        <f t="shared" si="14"/>
        <v>17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0</v>
      </c>
      <c r="F197" s="71">
        <v>0</v>
      </c>
      <c r="G197" s="46">
        <f t="shared" si="13"/>
        <v>0</v>
      </c>
      <c r="H197" s="79">
        <v>0</v>
      </c>
      <c r="I197" s="77">
        <v>0</v>
      </c>
      <c r="J197" s="46">
        <f t="shared" si="14"/>
        <v>0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+'22'!J203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+'22'!J207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+'22'!J222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+'22'!J223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+'22'!J224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+'22'!J225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v>61</v>
      </c>
      <c r="F234" s="71">
        <v>0</v>
      </c>
      <c r="G234" s="46">
        <f t="shared" si="18"/>
        <v>61</v>
      </c>
      <c r="H234" s="79">
        <v>0</v>
      </c>
      <c r="I234" s="77">
        <v>0</v>
      </c>
      <c r="J234" s="46">
        <f t="shared" si="19"/>
        <v>60</v>
      </c>
      <c r="K234" s="72">
        <v>1</v>
      </c>
      <c r="L234" s="20">
        <v>15</v>
      </c>
      <c r="M234" s="65">
        <f t="shared" si="15"/>
        <v>15</v>
      </c>
      <c r="N234" s="17" t="s">
        <v>16</v>
      </c>
      <c r="O234" s="18"/>
      <c r="P234" s="105">
        <f t="shared" si="16"/>
        <v>15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31</v>
      </c>
      <c r="F235" s="71">
        <v>0</v>
      </c>
      <c r="G235" s="46">
        <f t="shared" si="18"/>
        <v>31</v>
      </c>
      <c r="H235" s="79">
        <v>0</v>
      </c>
      <c r="I235" s="77">
        <v>0</v>
      </c>
      <c r="J235" s="46">
        <f t="shared" si="19"/>
        <v>31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17</v>
      </c>
      <c r="F236" s="71">
        <v>0</v>
      </c>
      <c r="G236" s="46">
        <f t="shared" si="18"/>
        <v>17</v>
      </c>
      <c r="H236" s="79">
        <v>0</v>
      </c>
      <c r="I236" s="77">
        <v>0</v>
      </c>
      <c r="J236" s="46">
        <f t="shared" si="19"/>
        <v>17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+'22'!J229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+'22'!J230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+'22'!J239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1022.8699999999998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3135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685</v>
      </c>
      <c r="O244" s="2">
        <v>120</v>
      </c>
      <c r="P244" s="2">
        <v>215</v>
      </c>
      <c r="Q244" s="89">
        <v>50</v>
      </c>
      <c r="R244" s="2">
        <v>200</v>
      </c>
      <c r="S244" s="2">
        <v>100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685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1765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1765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26"/>
  <sheetViews>
    <sheetView zoomScale="85" zoomScaleNormal="85" workbookViewId="0">
      <pane xSplit="10" ySplit="4" topLeftCell="K236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11</v>
      </c>
      <c r="F5" s="71">
        <v>0</v>
      </c>
      <c r="G5" s="46">
        <f>E5+F5</f>
        <v>11</v>
      </c>
      <c r="H5" s="79">
        <v>0</v>
      </c>
      <c r="I5" s="77">
        <v>0</v>
      </c>
      <c r="J5" s="46">
        <f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23</v>
      </c>
      <c r="F6" s="71">
        <v>0</v>
      </c>
      <c r="G6" s="46">
        <f t="shared" ref="G6:G69" si="0">E6+F6</f>
        <v>23</v>
      </c>
      <c r="H6" s="79">
        <v>0</v>
      </c>
      <c r="I6" s="77">
        <v>0</v>
      </c>
      <c r="J6" s="46">
        <f t="shared" ref="J6:J69" si="1">+G6-H6-K6-I6</f>
        <v>17</v>
      </c>
      <c r="K6" s="72">
        <v>6</v>
      </c>
      <c r="L6" s="15">
        <v>100</v>
      </c>
      <c r="M6" s="65">
        <f t="shared" ref="M6:M79" si="2">+L6*K6</f>
        <v>600</v>
      </c>
      <c r="N6" s="17" t="s">
        <v>16</v>
      </c>
      <c r="O6" s="18"/>
      <c r="P6" s="23">
        <f t="shared" ref="P6:P79" si="3">SUM(M6-O6)</f>
        <v>600</v>
      </c>
      <c r="Q6" s="91">
        <v>39.29</v>
      </c>
      <c r="R6" s="43">
        <f t="shared" ref="R6:R79" si="4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12</v>
      </c>
      <c r="F11" s="71">
        <v>0</v>
      </c>
      <c r="G11" s="46">
        <f t="shared" si="0"/>
        <v>12</v>
      </c>
      <c r="H11" s="79">
        <v>0</v>
      </c>
      <c r="I11" s="77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21</v>
      </c>
      <c r="F14" s="71">
        <v>0</v>
      </c>
      <c r="G14" s="46">
        <f t="shared" si="0"/>
        <v>21</v>
      </c>
      <c r="H14" s="79">
        <v>0</v>
      </c>
      <c r="I14" s="77">
        <v>0</v>
      </c>
      <c r="J14" s="46">
        <f t="shared" si="1"/>
        <v>21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14</v>
      </c>
      <c r="F15" s="71">
        <v>0</v>
      </c>
      <c r="G15" s="46">
        <f t="shared" si="0"/>
        <v>14</v>
      </c>
      <c r="H15" s="79">
        <v>0</v>
      </c>
      <c r="I15" s="77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15</v>
      </c>
      <c r="F18" s="71">
        <v>0</v>
      </c>
      <c r="G18" s="46">
        <f t="shared" si="0"/>
        <v>15</v>
      </c>
      <c r="H18" s="79">
        <v>0</v>
      </c>
      <c r="I18" s="77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15</v>
      </c>
      <c r="F22" s="71">
        <v>0</v>
      </c>
      <c r="G22" s="46">
        <f t="shared" si="0"/>
        <v>15</v>
      </c>
      <c r="H22" s="79">
        <v>0</v>
      </c>
      <c r="I22" s="77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22</v>
      </c>
      <c r="F24" s="71">
        <v>0</v>
      </c>
      <c r="G24" s="46">
        <f t="shared" si="0"/>
        <v>22</v>
      </c>
      <c r="H24" s="79">
        <v>0</v>
      </c>
      <c r="I24" s="77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24</v>
      </c>
      <c r="F28" s="71">
        <v>0</v>
      </c>
      <c r="G28" s="46">
        <f t="shared" si="0"/>
        <v>24</v>
      </c>
      <c r="H28" s="79">
        <v>0</v>
      </c>
      <c r="I28" s="77">
        <v>0</v>
      </c>
      <c r="J28" s="46">
        <f t="shared" si="1"/>
        <v>22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5</v>
      </c>
      <c r="F31" s="71">
        <v>0</v>
      </c>
      <c r="G31" s="46">
        <f t="shared" si="0"/>
        <v>5</v>
      </c>
      <c r="H31" s="79">
        <v>0</v>
      </c>
      <c r="I31" s="77">
        <v>0</v>
      </c>
      <c r="J31" s="46">
        <f t="shared" si="1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23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2</v>
      </c>
      <c r="F32" s="71">
        <v>0</v>
      </c>
      <c r="G32" s="46">
        <f t="shared" si="0"/>
        <v>2</v>
      </c>
      <c r="H32" s="79">
        <v>0</v>
      </c>
      <c r="I32" s="77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2</v>
      </c>
      <c r="F33" s="71">
        <v>0</v>
      </c>
      <c r="G33" s="46">
        <f t="shared" si="0"/>
        <v>2</v>
      </c>
      <c r="H33" s="79">
        <v>0</v>
      </c>
      <c r="I33" s="77">
        <v>0</v>
      </c>
      <c r="J33" s="46">
        <f t="shared" si="1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23">
        <f t="shared" si="3"/>
        <v>260</v>
      </c>
      <c r="Q33" s="91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1</v>
      </c>
      <c r="F35" s="71">
        <v>0</v>
      </c>
      <c r="G35" s="46">
        <f t="shared" si="0"/>
        <v>1</v>
      </c>
      <c r="H35" s="79">
        <v>0</v>
      </c>
      <c r="I35" s="77">
        <v>0</v>
      </c>
      <c r="J35" s="46">
        <f t="shared" si="1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3"/>
        <v>130</v>
      </c>
      <c r="Q35" s="91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5</v>
      </c>
      <c r="F39" s="71">
        <v>0</v>
      </c>
      <c r="G39" s="46">
        <f t="shared" si="0"/>
        <v>5</v>
      </c>
      <c r="H39" s="79">
        <v>0</v>
      </c>
      <c r="I39" s="77">
        <v>0</v>
      </c>
      <c r="J39" s="46">
        <f t="shared" si="1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1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8</v>
      </c>
      <c r="F40" s="71">
        <v>0</v>
      </c>
      <c r="G40" s="46">
        <f t="shared" si="0"/>
        <v>8</v>
      </c>
      <c r="H40" s="79">
        <v>0</v>
      </c>
      <c r="I40" s="77">
        <v>0</v>
      </c>
      <c r="J40" s="46">
        <f t="shared" si="1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6</v>
      </c>
      <c r="F41" s="71">
        <v>0</v>
      </c>
      <c r="G41" s="46">
        <f t="shared" si="0"/>
        <v>6</v>
      </c>
      <c r="H41" s="79">
        <v>0</v>
      </c>
      <c r="I41" s="77">
        <v>0</v>
      </c>
      <c r="J41" s="46">
        <f t="shared" si="1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5</v>
      </c>
      <c r="F48" s="71">
        <v>0</v>
      </c>
      <c r="G48" s="46">
        <f t="shared" si="0"/>
        <v>5</v>
      </c>
      <c r="H48" s="79">
        <v>0</v>
      </c>
      <c r="I48" s="77">
        <v>0</v>
      </c>
      <c r="J48" s="46">
        <f t="shared" si="1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10</v>
      </c>
      <c r="F49" s="71">
        <v>0</v>
      </c>
      <c r="G49" s="46">
        <f t="shared" si="0"/>
        <v>10</v>
      </c>
      <c r="H49" s="79">
        <v>0</v>
      </c>
      <c r="I49" s="77">
        <v>0</v>
      </c>
      <c r="J49" s="46">
        <f t="shared" si="1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3</v>
      </c>
      <c r="F64" s="71">
        <v>12</v>
      </c>
      <c r="G64" s="46">
        <f t="shared" si="0"/>
        <v>15</v>
      </c>
      <c r="H64" s="79">
        <v>0</v>
      </c>
      <c r="I64" s="77">
        <v>0</v>
      </c>
      <c r="J64" s="46">
        <f t="shared" si="1"/>
        <v>13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23">
        <f t="shared" si="3"/>
        <v>100</v>
      </c>
      <c r="Q64" s="91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2</v>
      </c>
      <c r="F66" s="71">
        <v>0</v>
      </c>
      <c r="G66" s="46">
        <f t="shared" si="0"/>
        <v>2</v>
      </c>
      <c r="H66" s="79">
        <v>0</v>
      </c>
      <c r="I66" s="77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13</v>
      </c>
      <c r="F74" s="71">
        <v>0</v>
      </c>
      <c r="G74" s="46">
        <f t="shared" si="5"/>
        <v>13</v>
      </c>
      <c r="H74" s="79">
        <v>0</v>
      </c>
      <c r="I74" s="77">
        <v>0</v>
      </c>
      <c r="J74" s="46">
        <f t="shared" si="6"/>
        <v>11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23">
        <f t="shared" si="3"/>
        <v>100</v>
      </c>
      <c r="Q74" s="91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4</v>
      </c>
      <c r="K76" s="72">
        <v>2</v>
      </c>
      <c r="L76" s="21">
        <v>50</v>
      </c>
      <c r="M76" s="65">
        <f t="shared" si="2"/>
        <v>100</v>
      </c>
      <c r="N76" s="17" t="s">
        <v>16</v>
      </c>
      <c r="O76" s="18"/>
      <c r="P76" s="23">
        <f t="shared" si="3"/>
        <v>100</v>
      </c>
      <c r="Q76" s="91">
        <v>17.329999999999998</v>
      </c>
      <c r="R76" s="43">
        <f t="shared" si="4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2</v>
      </c>
      <c r="F80" s="71">
        <v>0</v>
      </c>
      <c r="G80" s="46">
        <f t="shared" si="5"/>
        <v>2</v>
      </c>
      <c r="H80" s="79">
        <v>0</v>
      </c>
      <c r="I80" s="77">
        <v>0</v>
      </c>
      <c r="J80" s="46">
        <f t="shared" si="6"/>
        <v>1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/>
      <c r="P80" s="23">
        <f t="shared" ref="P80:P165" si="8">SUM(M80-O80)</f>
        <v>55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2</v>
      </c>
      <c r="F96" s="71">
        <v>0</v>
      </c>
      <c r="G96" s="46">
        <f t="shared" si="5"/>
        <v>2</v>
      </c>
      <c r="H96" s="79">
        <v>0</v>
      </c>
      <c r="I96" s="77">
        <v>0</v>
      </c>
      <c r="J96" s="46">
        <f t="shared" si="6"/>
        <v>0</v>
      </c>
      <c r="K96" s="72">
        <v>2</v>
      </c>
      <c r="L96" s="20">
        <v>35</v>
      </c>
      <c r="M96" s="65">
        <f>+L96*K96</f>
        <v>70</v>
      </c>
      <c r="N96" s="17" t="s">
        <v>16</v>
      </c>
      <c r="O96" s="18">
        <v>25</v>
      </c>
      <c r="P96" s="23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+'23'!J97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+'23'!J98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7</v>
      </c>
      <c r="F103" s="71">
        <v>0</v>
      </c>
      <c r="G103" s="46">
        <f t="shared" si="5"/>
        <v>7</v>
      </c>
      <c r="H103" s="79">
        <v>0</v>
      </c>
      <c r="I103" s="77">
        <v>0</v>
      </c>
      <c r="J103" s="46">
        <f t="shared" si="6"/>
        <v>5</v>
      </c>
      <c r="K103" s="72">
        <v>2</v>
      </c>
      <c r="L103" s="22">
        <v>120</v>
      </c>
      <c r="M103" s="65">
        <f t="shared" si="7"/>
        <v>240</v>
      </c>
      <c r="N103" s="17" t="s">
        <v>16</v>
      </c>
      <c r="O103" s="18"/>
      <c r="P103" s="23">
        <f t="shared" si="8"/>
        <v>240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1</v>
      </c>
      <c r="F104" s="71">
        <v>0</v>
      </c>
      <c r="G104" s="46">
        <f t="shared" si="5"/>
        <v>1</v>
      </c>
      <c r="H104" s="79">
        <v>0</v>
      </c>
      <c r="I104" s="77">
        <v>0</v>
      </c>
      <c r="J104" s="46">
        <f t="shared" si="6"/>
        <v>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28</v>
      </c>
      <c r="F108" s="71">
        <v>0</v>
      </c>
      <c r="G108" s="46">
        <f t="shared" si="5"/>
        <v>28</v>
      </c>
      <c r="H108" s="79">
        <v>0</v>
      </c>
      <c r="I108" s="77">
        <v>0</v>
      </c>
      <c r="J108" s="46">
        <f t="shared" si="6"/>
        <v>28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3</v>
      </c>
      <c r="F109" s="71">
        <v>0</v>
      </c>
      <c r="G109" s="46">
        <f t="shared" si="5"/>
        <v>3</v>
      </c>
      <c r="H109" s="79">
        <v>0</v>
      </c>
      <c r="I109" s="77">
        <v>0</v>
      </c>
      <c r="J109" s="46">
        <f t="shared" si="6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5</v>
      </c>
      <c r="F120" s="71">
        <v>0</v>
      </c>
      <c r="G120" s="46">
        <f t="shared" si="5"/>
        <v>5</v>
      </c>
      <c r="H120" s="79">
        <v>0</v>
      </c>
      <c r="I120" s="77">
        <v>0</v>
      </c>
      <c r="J120" s="46">
        <f t="shared" si="6"/>
        <v>5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9</v>
      </c>
      <c r="F124" s="71">
        <v>0</v>
      </c>
      <c r="G124" s="46">
        <f t="shared" si="5"/>
        <v>9</v>
      </c>
      <c r="H124" s="79">
        <v>0</v>
      </c>
      <c r="I124" s="77">
        <v>0</v>
      </c>
      <c r="J124" s="46">
        <f t="shared" si="6"/>
        <v>9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9</v>
      </c>
      <c r="F126" s="71">
        <v>0</v>
      </c>
      <c r="G126" s="46">
        <f t="shared" si="5"/>
        <v>9</v>
      </c>
      <c r="H126" s="79">
        <v>0</v>
      </c>
      <c r="I126" s="77">
        <v>0</v>
      </c>
      <c r="J126" s="46">
        <f t="shared" si="6"/>
        <v>9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+'23'!J124</f>
        <v>9</v>
      </c>
      <c r="F127" s="71">
        <v>0</v>
      </c>
      <c r="G127" s="46">
        <f t="shared" si="5"/>
        <v>9</v>
      </c>
      <c r="H127" s="79">
        <v>0</v>
      </c>
      <c r="I127" s="77">
        <v>0</v>
      </c>
      <c r="J127" s="46">
        <f t="shared" si="6"/>
        <v>9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+'23'!J125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+'23'!J126</f>
        <v>9</v>
      </c>
      <c r="F129" s="71">
        <v>0</v>
      </c>
      <c r="G129" s="46">
        <f t="shared" si="5"/>
        <v>9</v>
      </c>
      <c r="H129" s="79">
        <v>0</v>
      </c>
      <c r="I129" s="77">
        <v>0</v>
      </c>
      <c r="J129" s="46">
        <f t="shared" si="6"/>
        <v>9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+'23'!J130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10</v>
      </c>
      <c r="F135" s="71">
        <v>0</v>
      </c>
      <c r="G135" s="46">
        <f t="shared" si="13"/>
        <v>10</v>
      </c>
      <c r="H135" s="79">
        <v>0</v>
      </c>
      <c r="I135" s="77">
        <v>0</v>
      </c>
      <c r="J135" s="46">
        <f t="shared" si="14"/>
        <v>10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5</v>
      </c>
      <c r="F147" s="71">
        <v>0</v>
      </c>
      <c r="G147" s="46">
        <f t="shared" si="13"/>
        <v>5</v>
      </c>
      <c r="H147" s="79">
        <v>0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+'23'!J179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+'23'!J180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6</v>
      </c>
      <c r="F183" s="71">
        <v>0</v>
      </c>
      <c r="G183" s="46">
        <f t="shared" si="13"/>
        <v>6</v>
      </c>
      <c r="H183" s="79">
        <v>0</v>
      </c>
      <c r="I183" s="77">
        <v>0</v>
      </c>
      <c r="J183" s="46">
        <f t="shared" si="14"/>
        <v>6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2</v>
      </c>
      <c r="F194" s="71">
        <v>0</v>
      </c>
      <c r="G194" s="46">
        <f t="shared" si="13"/>
        <v>2</v>
      </c>
      <c r="H194" s="79">
        <v>0</v>
      </c>
      <c r="I194" s="77">
        <v>0</v>
      </c>
      <c r="J194" s="46">
        <f t="shared" si="14"/>
        <v>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17</v>
      </c>
      <c r="F196" s="71">
        <v>0</v>
      </c>
      <c r="G196" s="46">
        <f t="shared" si="13"/>
        <v>17</v>
      </c>
      <c r="H196" s="79">
        <v>0</v>
      </c>
      <c r="I196" s="77">
        <v>0</v>
      </c>
      <c r="J196" s="46">
        <f t="shared" si="14"/>
        <v>17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0</v>
      </c>
      <c r="F197" s="71">
        <v>0</v>
      </c>
      <c r="G197" s="46">
        <f t="shared" si="13"/>
        <v>0</v>
      </c>
      <c r="H197" s="79">
        <v>0</v>
      </c>
      <c r="I197" s="77">
        <v>0</v>
      </c>
      <c r="J197" s="46">
        <f t="shared" si="14"/>
        <v>0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+'23'!J203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+'23'!J207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+'23'!J222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+'23'!J223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+'23'!J224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+'23'!J225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+'23'!J226</f>
        <v>0</v>
      </c>
      <c r="F234" s="71">
        <v>60</v>
      </c>
      <c r="G234" s="46">
        <f t="shared" si="18"/>
        <v>60</v>
      </c>
      <c r="H234" s="79">
        <v>0</v>
      </c>
      <c r="I234" s="77">
        <v>0</v>
      </c>
      <c r="J234" s="46">
        <f t="shared" si="19"/>
        <v>60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+'23'!J227</f>
        <v>0</v>
      </c>
      <c r="F235" s="71">
        <v>39</v>
      </c>
      <c r="G235" s="46">
        <f t="shared" si="18"/>
        <v>39</v>
      </c>
      <c r="H235" s="79">
        <v>0</v>
      </c>
      <c r="I235" s="77">
        <v>0</v>
      </c>
      <c r="J235" s="46">
        <f t="shared" si="19"/>
        <v>39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+'23'!J228</f>
        <v>0</v>
      </c>
      <c r="F236" s="71">
        <v>17</v>
      </c>
      <c r="G236" s="46">
        <f t="shared" si="18"/>
        <v>17</v>
      </c>
      <c r="H236" s="79">
        <v>0</v>
      </c>
      <c r="I236" s="77">
        <v>0</v>
      </c>
      <c r="J236" s="46">
        <f t="shared" si="19"/>
        <v>17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+'23'!J229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+'23'!J230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+'23'!J239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638.98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2105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820</v>
      </c>
      <c r="O244" s="2">
        <v>200</v>
      </c>
      <c r="P244" s="2">
        <v>50</v>
      </c>
      <c r="Q244" s="89">
        <v>120</v>
      </c>
      <c r="R244" s="2">
        <v>100</v>
      </c>
      <c r="S244" s="2">
        <v>300</v>
      </c>
      <c r="T244" s="2">
        <v>50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1260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1260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zoomScale="85" zoomScaleNormal="85" workbookViewId="0">
      <pane xSplit="10" ySplit="4" topLeftCell="K236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11</v>
      </c>
      <c r="F5" s="71">
        <v>0</v>
      </c>
      <c r="G5" s="46">
        <f>E5+F5</f>
        <v>11</v>
      </c>
      <c r="H5" s="79">
        <v>0</v>
      </c>
      <c r="I5" s="77">
        <v>0</v>
      </c>
      <c r="J5" s="46">
        <f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17</v>
      </c>
      <c r="F6" s="71">
        <v>0</v>
      </c>
      <c r="G6" s="46">
        <f t="shared" ref="G6:G69" si="0">E6+F6</f>
        <v>17</v>
      </c>
      <c r="H6" s="79">
        <v>0</v>
      </c>
      <c r="I6" s="77">
        <v>0</v>
      </c>
      <c r="J6" s="46">
        <f t="shared" ref="J6:J69" si="1">+G6-H6-K6-I6</f>
        <v>16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105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12</v>
      </c>
      <c r="F11" s="71">
        <v>0</v>
      </c>
      <c r="G11" s="46">
        <f t="shared" si="0"/>
        <v>12</v>
      </c>
      <c r="H11" s="79">
        <v>0</v>
      </c>
      <c r="I11" s="77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5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21</v>
      </c>
      <c r="F14" s="71">
        <v>0</v>
      </c>
      <c r="G14" s="46">
        <f t="shared" si="0"/>
        <v>21</v>
      </c>
      <c r="H14" s="79">
        <v>0</v>
      </c>
      <c r="I14" s="77">
        <v>0</v>
      </c>
      <c r="J14" s="46">
        <f t="shared" si="1"/>
        <v>21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14</v>
      </c>
      <c r="F15" s="71">
        <v>0</v>
      </c>
      <c r="G15" s="46">
        <f t="shared" si="0"/>
        <v>14</v>
      </c>
      <c r="H15" s="79">
        <v>0</v>
      </c>
      <c r="I15" s="77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15</v>
      </c>
      <c r="F18" s="71">
        <v>0</v>
      </c>
      <c r="G18" s="46">
        <f t="shared" si="0"/>
        <v>15</v>
      </c>
      <c r="H18" s="79">
        <v>0</v>
      </c>
      <c r="I18" s="77">
        <v>0</v>
      </c>
      <c r="J18" s="46">
        <f t="shared" si="1"/>
        <v>14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5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14</v>
      </c>
      <c r="F22" s="71">
        <v>0</v>
      </c>
      <c r="G22" s="46">
        <f t="shared" si="0"/>
        <v>14</v>
      </c>
      <c r="H22" s="79">
        <v>0</v>
      </c>
      <c r="I22" s="77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22</v>
      </c>
      <c r="F24" s="71">
        <v>0</v>
      </c>
      <c r="G24" s="46">
        <f t="shared" si="0"/>
        <v>22</v>
      </c>
      <c r="H24" s="79">
        <v>0</v>
      </c>
      <c r="I24" s="77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22</v>
      </c>
      <c r="F28" s="71">
        <v>0</v>
      </c>
      <c r="G28" s="46">
        <f t="shared" si="0"/>
        <v>22</v>
      </c>
      <c r="H28" s="79">
        <v>0</v>
      </c>
      <c r="I28" s="77">
        <v>0</v>
      </c>
      <c r="J28" s="46">
        <f t="shared" si="1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4</v>
      </c>
      <c r="F31" s="71">
        <v>0</v>
      </c>
      <c r="G31" s="46">
        <f t="shared" si="0"/>
        <v>4</v>
      </c>
      <c r="H31" s="79">
        <v>0</v>
      </c>
      <c r="I31" s="77">
        <v>0</v>
      </c>
      <c r="J31" s="46">
        <f t="shared" si="1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2</v>
      </c>
      <c r="F32" s="71">
        <v>0</v>
      </c>
      <c r="G32" s="46">
        <f t="shared" si="0"/>
        <v>2</v>
      </c>
      <c r="H32" s="79">
        <v>0</v>
      </c>
      <c r="I32" s="77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>
        <v>0</v>
      </c>
      <c r="G35" s="46">
        <f t="shared" si="0"/>
        <v>0</v>
      </c>
      <c r="H35" s="79">
        <v>0</v>
      </c>
      <c r="I35" s="77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4</v>
      </c>
      <c r="F39" s="71">
        <v>0</v>
      </c>
      <c r="G39" s="46">
        <f t="shared" si="0"/>
        <v>4</v>
      </c>
      <c r="H39" s="79">
        <v>0</v>
      </c>
      <c r="I39" s="77">
        <v>0</v>
      </c>
      <c r="J39" s="46">
        <f t="shared" si="1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8</v>
      </c>
      <c r="F40" s="71">
        <v>0</v>
      </c>
      <c r="G40" s="46">
        <f t="shared" si="0"/>
        <v>8</v>
      </c>
      <c r="H40" s="79">
        <v>0</v>
      </c>
      <c r="I40" s="77">
        <v>0</v>
      </c>
      <c r="J40" s="46">
        <f t="shared" si="1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6</v>
      </c>
      <c r="F41" s="71">
        <v>0</v>
      </c>
      <c r="G41" s="46">
        <f t="shared" si="0"/>
        <v>6</v>
      </c>
      <c r="H41" s="79">
        <v>0</v>
      </c>
      <c r="I41" s="77">
        <v>0</v>
      </c>
      <c r="J41" s="46">
        <f t="shared" si="1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5</v>
      </c>
      <c r="F48" s="71">
        <v>0</v>
      </c>
      <c r="G48" s="46">
        <f t="shared" si="0"/>
        <v>5</v>
      </c>
      <c r="H48" s="79">
        <v>0</v>
      </c>
      <c r="I48" s="77">
        <v>0</v>
      </c>
      <c r="J48" s="46">
        <f t="shared" si="1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10</v>
      </c>
      <c r="F49" s="71">
        <v>0</v>
      </c>
      <c r="G49" s="46">
        <f t="shared" si="0"/>
        <v>10</v>
      </c>
      <c r="H49" s="79">
        <v>0</v>
      </c>
      <c r="I49" s="77">
        <v>0</v>
      </c>
      <c r="J49" s="46">
        <f t="shared" si="1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13</v>
      </c>
      <c r="F64" s="71">
        <v>0</v>
      </c>
      <c r="G64" s="46">
        <f t="shared" si="0"/>
        <v>13</v>
      </c>
      <c r="H64" s="79">
        <v>0</v>
      </c>
      <c r="I64" s="77">
        <v>0</v>
      </c>
      <c r="J64" s="46">
        <f t="shared" si="1"/>
        <v>12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5">
        <f t="shared" si="3"/>
        <v>25</v>
      </c>
      <c r="Q64" s="91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2</v>
      </c>
      <c r="F66" s="71">
        <v>0</v>
      </c>
      <c r="G66" s="46">
        <f t="shared" si="0"/>
        <v>2</v>
      </c>
      <c r="H66" s="79">
        <v>0</v>
      </c>
      <c r="I66" s="77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11</v>
      </c>
      <c r="F74" s="71">
        <v>0</v>
      </c>
      <c r="G74" s="46">
        <f t="shared" si="5"/>
        <v>11</v>
      </c>
      <c r="H74" s="79">
        <v>0</v>
      </c>
      <c r="I74" s="77">
        <v>0</v>
      </c>
      <c r="J74" s="46">
        <f t="shared" si="6"/>
        <v>10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5">
        <f t="shared" si="3"/>
        <v>25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4</v>
      </c>
      <c r="F76" s="71">
        <v>0</v>
      </c>
      <c r="G76" s="46">
        <f t="shared" si="5"/>
        <v>4</v>
      </c>
      <c r="H76" s="79">
        <v>0</v>
      </c>
      <c r="I76" s="77">
        <v>0</v>
      </c>
      <c r="J76" s="46">
        <f t="shared" si="6"/>
        <v>4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20</v>
      </c>
      <c r="G77" s="46">
        <f t="shared" si="5"/>
        <v>20</v>
      </c>
      <c r="H77" s="79">
        <v>0</v>
      </c>
      <c r="I77" s="77">
        <v>0</v>
      </c>
      <c r="J77" s="46">
        <f t="shared" si="6"/>
        <v>20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2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1</v>
      </c>
      <c r="F80" s="71">
        <v>0</v>
      </c>
      <c r="G80" s="46">
        <f t="shared" si="5"/>
        <v>1</v>
      </c>
      <c r="H80" s="79">
        <v>0</v>
      </c>
      <c r="I80" s="77">
        <v>0</v>
      </c>
      <c r="J80" s="46">
        <f t="shared" si="6"/>
        <v>1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0</v>
      </c>
      <c r="F96" s="71">
        <v>1</v>
      </c>
      <c r="G96" s="46">
        <f t="shared" si="5"/>
        <v>1</v>
      </c>
      <c r="H96" s="79">
        <v>0</v>
      </c>
      <c r="I96" s="77">
        <v>0</v>
      </c>
      <c r="J96" s="46">
        <f t="shared" si="6"/>
        <v>0</v>
      </c>
      <c r="K96" s="72">
        <v>1</v>
      </c>
      <c r="L96" s="20">
        <v>35</v>
      </c>
      <c r="M96" s="65">
        <f>+L96*K96</f>
        <v>35</v>
      </c>
      <c r="N96" s="17" t="s">
        <v>16</v>
      </c>
      <c r="O96" s="18">
        <v>10</v>
      </c>
      <c r="P96" s="105">
        <f>SUM(M96-O96)</f>
        <v>25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+'24'!J97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+'24'!J98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5</v>
      </c>
      <c r="F103" s="71">
        <v>3</v>
      </c>
      <c r="G103" s="46">
        <f t="shared" si="5"/>
        <v>8</v>
      </c>
      <c r="H103" s="79">
        <v>0</v>
      </c>
      <c r="I103" s="77">
        <v>0</v>
      </c>
      <c r="J103" s="46">
        <f t="shared" si="6"/>
        <v>6</v>
      </c>
      <c r="K103" s="72">
        <v>2</v>
      </c>
      <c r="L103" s="22">
        <v>120</v>
      </c>
      <c r="M103" s="65">
        <f t="shared" si="7"/>
        <v>240</v>
      </c>
      <c r="N103" s="17" t="s">
        <v>16</v>
      </c>
      <c r="O103" s="18">
        <v>60</v>
      </c>
      <c r="P103" s="105">
        <f t="shared" si="8"/>
        <v>180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1</v>
      </c>
      <c r="F104" s="71">
        <v>6</v>
      </c>
      <c r="G104" s="46">
        <f t="shared" si="5"/>
        <v>7</v>
      </c>
      <c r="H104" s="79">
        <v>0</v>
      </c>
      <c r="I104" s="77">
        <v>0</v>
      </c>
      <c r="J104" s="46">
        <f t="shared" si="6"/>
        <v>7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28</v>
      </c>
      <c r="F108" s="71">
        <v>0</v>
      </c>
      <c r="G108" s="46">
        <f t="shared" si="5"/>
        <v>28</v>
      </c>
      <c r="H108" s="79">
        <v>0</v>
      </c>
      <c r="I108" s="77">
        <v>0</v>
      </c>
      <c r="J108" s="46">
        <f t="shared" si="6"/>
        <v>28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3</v>
      </c>
      <c r="F109" s="71">
        <v>0</v>
      </c>
      <c r="G109" s="46">
        <f t="shared" si="5"/>
        <v>3</v>
      </c>
      <c r="H109" s="79">
        <v>0</v>
      </c>
      <c r="I109" s="77">
        <v>0</v>
      </c>
      <c r="J109" s="46">
        <f t="shared" si="6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5</v>
      </c>
      <c r="F120" s="71">
        <v>0</v>
      </c>
      <c r="G120" s="46">
        <f t="shared" si="5"/>
        <v>5</v>
      </c>
      <c r="H120" s="79">
        <v>0</v>
      </c>
      <c r="I120" s="77">
        <v>0</v>
      </c>
      <c r="J120" s="46">
        <f t="shared" si="6"/>
        <v>4</v>
      </c>
      <c r="K120" s="72">
        <v>1</v>
      </c>
      <c r="L120" s="22">
        <v>39</v>
      </c>
      <c r="M120" s="65">
        <f t="shared" si="7"/>
        <v>39</v>
      </c>
      <c r="N120" s="17" t="s">
        <v>16</v>
      </c>
      <c r="O120" s="18">
        <v>19</v>
      </c>
      <c r="P120" s="105">
        <f t="shared" si="8"/>
        <v>20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9</v>
      </c>
      <c r="F124" s="71">
        <v>0</v>
      </c>
      <c r="G124" s="46">
        <f t="shared" si="5"/>
        <v>9</v>
      </c>
      <c r="H124" s="79">
        <v>0</v>
      </c>
      <c r="I124" s="77">
        <v>0</v>
      </c>
      <c r="J124" s="46">
        <f t="shared" si="6"/>
        <v>8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/>
      <c r="P124" s="105">
        <f t="shared" si="8"/>
        <v>50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9</v>
      </c>
      <c r="F126" s="71">
        <v>0</v>
      </c>
      <c r="G126" s="46">
        <f t="shared" si="5"/>
        <v>9</v>
      </c>
      <c r="H126" s="79">
        <v>0</v>
      </c>
      <c r="I126" s="77">
        <v>0</v>
      </c>
      <c r="J126" s="46">
        <f t="shared" si="6"/>
        <v>9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+'24'!J124</f>
        <v>9</v>
      </c>
      <c r="F127" s="71">
        <v>0</v>
      </c>
      <c r="G127" s="46">
        <f t="shared" si="5"/>
        <v>9</v>
      </c>
      <c r="H127" s="79">
        <v>0</v>
      </c>
      <c r="I127" s="77">
        <v>0</v>
      </c>
      <c r="J127" s="46">
        <f t="shared" si="6"/>
        <v>9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+'24'!J125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+'24'!J126</f>
        <v>9</v>
      </c>
      <c r="F129" s="71">
        <v>0</v>
      </c>
      <c r="G129" s="46">
        <f t="shared" si="5"/>
        <v>9</v>
      </c>
      <c r="H129" s="79">
        <v>0</v>
      </c>
      <c r="I129" s="77">
        <v>0</v>
      </c>
      <c r="J129" s="46">
        <f t="shared" si="6"/>
        <v>9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+'24'!J130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10</v>
      </c>
      <c r="F135" s="71">
        <v>0</v>
      </c>
      <c r="G135" s="46">
        <f t="shared" si="13"/>
        <v>10</v>
      </c>
      <c r="H135" s="79">
        <v>0</v>
      </c>
      <c r="I135" s="77">
        <v>0</v>
      </c>
      <c r="J135" s="46">
        <f t="shared" si="14"/>
        <v>10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5</v>
      </c>
      <c r="F147" s="71">
        <v>0</v>
      </c>
      <c r="G147" s="46">
        <f t="shared" si="13"/>
        <v>5</v>
      </c>
      <c r="H147" s="79">
        <v>0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+'24'!J179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+'24'!J180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6</v>
      </c>
      <c r="F183" s="71">
        <v>0</v>
      </c>
      <c r="G183" s="46">
        <f t="shared" si="13"/>
        <v>6</v>
      </c>
      <c r="H183" s="79">
        <v>0</v>
      </c>
      <c r="I183" s="77">
        <v>0</v>
      </c>
      <c r="J183" s="46">
        <f t="shared" si="14"/>
        <v>6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2</v>
      </c>
      <c r="F194" s="71">
        <v>0</v>
      </c>
      <c r="G194" s="46">
        <f t="shared" si="13"/>
        <v>2</v>
      </c>
      <c r="H194" s="79">
        <v>0</v>
      </c>
      <c r="I194" s="77">
        <v>0</v>
      </c>
      <c r="J194" s="46">
        <f t="shared" si="14"/>
        <v>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17</v>
      </c>
      <c r="F196" s="71">
        <v>0</v>
      </c>
      <c r="G196" s="46">
        <f t="shared" si="13"/>
        <v>17</v>
      </c>
      <c r="H196" s="79">
        <v>0</v>
      </c>
      <c r="I196" s="77">
        <v>0</v>
      </c>
      <c r="J196" s="46">
        <f t="shared" si="14"/>
        <v>11</v>
      </c>
      <c r="K196" s="72">
        <v>6</v>
      </c>
      <c r="L196" s="20">
        <v>50</v>
      </c>
      <c r="M196" s="65">
        <f t="shared" si="15"/>
        <v>300</v>
      </c>
      <c r="N196" s="17" t="s">
        <v>16</v>
      </c>
      <c r="O196" s="18">
        <v>150</v>
      </c>
      <c r="P196" s="105">
        <f t="shared" si="16"/>
        <v>150</v>
      </c>
      <c r="Q196" s="91">
        <v>33</v>
      </c>
      <c r="R196" s="43">
        <f t="shared" si="17"/>
        <v>198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0</v>
      </c>
      <c r="F197" s="71">
        <v>0</v>
      </c>
      <c r="G197" s="46">
        <f t="shared" si="13"/>
        <v>0</v>
      </c>
      <c r="H197" s="79">
        <v>0</v>
      </c>
      <c r="I197" s="77">
        <v>0</v>
      </c>
      <c r="J197" s="46">
        <f t="shared" si="14"/>
        <v>0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+'24'!J203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+'24'!J207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+'24'!J222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+'24'!J223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+'24'!J224</f>
        <v>0</v>
      </c>
      <c r="F232" s="71">
        <v>5</v>
      </c>
      <c r="G232" s="46">
        <f t="shared" si="18"/>
        <v>5</v>
      </c>
      <c r="H232" s="79">
        <v>0</v>
      </c>
      <c r="I232" s="77">
        <v>0</v>
      </c>
      <c r="J232" s="46">
        <f t="shared" si="19"/>
        <v>5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+'24'!J225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+'24'!J226</f>
        <v>0</v>
      </c>
      <c r="F234" s="71">
        <v>10</v>
      </c>
      <c r="G234" s="46">
        <f t="shared" si="18"/>
        <v>10</v>
      </c>
      <c r="H234" s="79">
        <v>0</v>
      </c>
      <c r="I234" s="77">
        <v>0</v>
      </c>
      <c r="J234" s="46">
        <f t="shared" si="19"/>
        <v>8</v>
      </c>
      <c r="K234" s="72">
        <v>2</v>
      </c>
      <c r="L234" s="20">
        <v>15</v>
      </c>
      <c r="M234" s="65">
        <f t="shared" si="15"/>
        <v>30</v>
      </c>
      <c r="N234" s="17" t="s">
        <v>16</v>
      </c>
      <c r="O234" s="18"/>
      <c r="P234" s="105">
        <f t="shared" si="16"/>
        <v>30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+'24'!J227</f>
        <v>0</v>
      </c>
      <c r="F235" s="71">
        <v>39</v>
      </c>
      <c r="G235" s="46">
        <f t="shared" si="18"/>
        <v>39</v>
      </c>
      <c r="H235" s="79">
        <v>0</v>
      </c>
      <c r="I235" s="77">
        <v>0</v>
      </c>
      <c r="J235" s="46">
        <f t="shared" si="19"/>
        <v>39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+'24'!J228</f>
        <v>0</v>
      </c>
      <c r="F236" s="71">
        <v>17</v>
      </c>
      <c r="G236" s="46">
        <f t="shared" si="18"/>
        <v>17</v>
      </c>
      <c r="H236" s="79">
        <v>0</v>
      </c>
      <c r="I236" s="77">
        <v>0</v>
      </c>
      <c r="J236" s="46">
        <f t="shared" si="19"/>
        <v>17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+'24'!J229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+'24'!J230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+'24'!J239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323.69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994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45</v>
      </c>
      <c r="P244" s="2">
        <v>45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289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660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660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Z326"/>
  <sheetViews>
    <sheetView zoomScale="85" zoomScaleNormal="85" workbookViewId="0">
      <pane xSplit="10" ySplit="4" topLeftCell="K218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11</v>
      </c>
      <c r="F5" s="71">
        <v>10</v>
      </c>
      <c r="G5" s="46">
        <f>E5+F5</f>
        <v>21</v>
      </c>
      <c r="H5" s="79">
        <v>0</v>
      </c>
      <c r="I5" s="77">
        <v>0</v>
      </c>
      <c r="J5" s="46">
        <f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16</v>
      </c>
      <c r="F6" s="71">
        <v>75</v>
      </c>
      <c r="G6" s="46">
        <f t="shared" ref="G6:G69" si="0">E6+F6</f>
        <v>91</v>
      </c>
      <c r="H6" s="79">
        <v>0</v>
      </c>
      <c r="I6" s="77">
        <v>0</v>
      </c>
      <c r="J6" s="46">
        <f t="shared" ref="J6:J69" si="1">+G6-H6-K6-I6</f>
        <v>56</v>
      </c>
      <c r="K6" s="72">
        <v>35</v>
      </c>
      <c r="L6" s="15">
        <v>100</v>
      </c>
      <c r="M6" s="65">
        <f t="shared" ref="M6:M79" si="2">+L6*K6</f>
        <v>3500</v>
      </c>
      <c r="N6" s="17" t="s">
        <v>16</v>
      </c>
      <c r="O6" s="18">
        <v>350</v>
      </c>
      <c r="P6" s="105">
        <f t="shared" ref="P6:P79" si="3">SUM(M6-O6)</f>
        <v>3150</v>
      </c>
      <c r="Q6" s="91">
        <v>39.29</v>
      </c>
      <c r="R6" s="43">
        <f t="shared" ref="R6:R79" si="4">+K6*Q6</f>
        <v>1375.1499999999999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11</v>
      </c>
      <c r="F11" s="71">
        <v>10</v>
      </c>
      <c r="G11" s="46">
        <f t="shared" si="0"/>
        <v>21</v>
      </c>
      <c r="H11" s="79">
        <v>0</v>
      </c>
      <c r="I11" s="77">
        <v>0</v>
      </c>
      <c r="J11" s="46">
        <f t="shared" si="1"/>
        <v>20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5">
        <f t="shared" si="3"/>
        <v>50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21</v>
      </c>
      <c r="F14" s="71">
        <v>5</v>
      </c>
      <c r="G14" s="46">
        <f t="shared" si="0"/>
        <v>26</v>
      </c>
      <c r="H14" s="79">
        <v>0</v>
      </c>
      <c r="I14" s="77">
        <v>0</v>
      </c>
      <c r="J14" s="46">
        <f t="shared" si="1"/>
        <v>25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5">
        <f t="shared" si="3"/>
        <v>50</v>
      </c>
      <c r="Q14" s="91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14</v>
      </c>
      <c r="F15" s="71">
        <v>5</v>
      </c>
      <c r="G15" s="46">
        <f t="shared" si="0"/>
        <v>19</v>
      </c>
      <c r="H15" s="79">
        <v>0</v>
      </c>
      <c r="I15" s="77">
        <v>0</v>
      </c>
      <c r="J15" s="46">
        <f t="shared" si="1"/>
        <v>17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5">
        <f t="shared" si="3"/>
        <v>100</v>
      </c>
      <c r="Q15" s="91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14</v>
      </c>
      <c r="F18" s="71">
        <v>5</v>
      </c>
      <c r="G18" s="46">
        <f t="shared" si="0"/>
        <v>19</v>
      </c>
      <c r="H18" s="79">
        <v>0</v>
      </c>
      <c r="I18" s="77">
        <v>0</v>
      </c>
      <c r="J18" s="46">
        <f t="shared" si="1"/>
        <v>18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5">
        <f t="shared" si="3"/>
        <v>50</v>
      </c>
      <c r="Q18" s="91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2</v>
      </c>
      <c r="F20" s="71">
        <v>5</v>
      </c>
      <c r="G20" s="46">
        <f t="shared" si="0"/>
        <v>7</v>
      </c>
      <c r="H20" s="79">
        <v>0</v>
      </c>
      <c r="I20" s="77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14</v>
      </c>
      <c r="F22" s="71">
        <v>0</v>
      </c>
      <c r="G22" s="46">
        <f t="shared" si="0"/>
        <v>14</v>
      </c>
      <c r="H22" s="79">
        <v>0</v>
      </c>
      <c r="I22" s="77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22</v>
      </c>
      <c r="F24" s="71"/>
      <c r="G24" s="46">
        <f t="shared" si="0"/>
        <v>22</v>
      </c>
      <c r="H24" s="79">
        <v>0</v>
      </c>
      <c r="I24" s="77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22</v>
      </c>
      <c r="F28" s="71">
        <v>5</v>
      </c>
      <c r="G28" s="46">
        <f t="shared" si="0"/>
        <v>27</v>
      </c>
      <c r="H28" s="79">
        <v>0</v>
      </c>
      <c r="I28" s="77">
        <v>0</v>
      </c>
      <c r="J28" s="46">
        <f t="shared" si="1"/>
        <v>27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4</v>
      </c>
      <c r="F31" s="71">
        <v>20</v>
      </c>
      <c r="G31" s="46">
        <f t="shared" si="0"/>
        <v>24</v>
      </c>
      <c r="H31" s="79">
        <v>0</v>
      </c>
      <c r="I31" s="77">
        <v>0</v>
      </c>
      <c r="J31" s="46">
        <f t="shared" si="1"/>
        <v>20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5">
        <f t="shared" si="3"/>
        <v>400</v>
      </c>
      <c r="Q31" s="91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2</v>
      </c>
      <c r="F32" s="71">
        <v>0</v>
      </c>
      <c r="G32" s="46">
        <f t="shared" si="0"/>
        <v>2</v>
      </c>
      <c r="H32" s="79">
        <v>0</v>
      </c>
      <c r="I32" s="77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>
        <f t="shared" si="0"/>
        <v>0</v>
      </c>
      <c r="H35" s="79">
        <v>0</v>
      </c>
      <c r="I35" s="77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4</v>
      </c>
      <c r="F39" s="71">
        <v>5</v>
      </c>
      <c r="G39" s="46">
        <f t="shared" si="0"/>
        <v>9</v>
      </c>
      <c r="H39" s="79">
        <v>0</v>
      </c>
      <c r="I39" s="77">
        <v>0</v>
      </c>
      <c r="J39" s="46">
        <f t="shared" si="1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5">
        <f t="shared" si="3"/>
        <v>100</v>
      </c>
      <c r="Q39" s="91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8</v>
      </c>
      <c r="F40" s="71">
        <v>5</v>
      </c>
      <c r="G40" s="46">
        <f t="shared" si="0"/>
        <v>13</v>
      </c>
      <c r="H40" s="79">
        <v>0</v>
      </c>
      <c r="I40" s="77">
        <v>0</v>
      </c>
      <c r="J40" s="46">
        <f t="shared" si="1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5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6</v>
      </c>
      <c r="F41" s="71">
        <v>5</v>
      </c>
      <c r="G41" s="46">
        <f t="shared" si="0"/>
        <v>11</v>
      </c>
      <c r="H41" s="79">
        <v>0</v>
      </c>
      <c r="I41" s="77">
        <v>0</v>
      </c>
      <c r="J41" s="46">
        <f t="shared" si="1"/>
        <v>8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05">
        <f t="shared" si="3"/>
        <v>150</v>
      </c>
      <c r="Q41" s="91">
        <v>15.42</v>
      </c>
      <c r="R41" s="43">
        <f t="shared" si="4"/>
        <v>46.26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5</v>
      </c>
      <c r="F48" s="71">
        <v>0</v>
      </c>
      <c r="G48" s="46">
        <f t="shared" si="0"/>
        <v>5</v>
      </c>
      <c r="H48" s="79">
        <v>0</v>
      </c>
      <c r="I48" s="77">
        <v>0</v>
      </c>
      <c r="J48" s="46">
        <f t="shared" si="1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10</v>
      </c>
      <c r="F49" s="71">
        <v>0</v>
      </c>
      <c r="G49" s="46">
        <f t="shared" si="0"/>
        <v>10</v>
      </c>
      <c r="H49" s="79">
        <v>0</v>
      </c>
      <c r="I49" s="77">
        <v>0</v>
      </c>
      <c r="J49" s="46">
        <f t="shared" si="1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12</v>
      </c>
      <c r="F64" s="71">
        <v>0</v>
      </c>
      <c r="G64" s="46">
        <f t="shared" si="0"/>
        <v>12</v>
      </c>
      <c r="H64" s="79">
        <v>0</v>
      </c>
      <c r="I64" s="77">
        <v>0</v>
      </c>
      <c r="J64" s="46">
        <f t="shared" si="1"/>
        <v>0</v>
      </c>
      <c r="K64" s="72">
        <v>12</v>
      </c>
      <c r="L64" s="15">
        <v>50</v>
      </c>
      <c r="M64" s="65">
        <f t="shared" si="2"/>
        <v>600</v>
      </c>
      <c r="N64" s="17" t="s">
        <v>16</v>
      </c>
      <c r="O64" s="18">
        <v>300</v>
      </c>
      <c r="P64" s="105">
        <f t="shared" si="3"/>
        <v>300</v>
      </c>
      <c r="Q64" s="91">
        <v>23.69</v>
      </c>
      <c r="R64" s="43">
        <f t="shared" si="4"/>
        <v>284.28000000000003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2</v>
      </c>
      <c r="F65" s="71">
        <v>3</v>
      </c>
      <c r="G65" s="46">
        <f t="shared" si="0"/>
        <v>5</v>
      </c>
      <c r="H65" s="79">
        <v>0</v>
      </c>
      <c r="I65" s="77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>
        <v>3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10</v>
      </c>
      <c r="F74" s="71">
        <v>5</v>
      </c>
      <c r="G74" s="46">
        <f t="shared" si="5"/>
        <v>15</v>
      </c>
      <c r="H74" s="79">
        <v>0</v>
      </c>
      <c r="I74" s="77">
        <v>0</v>
      </c>
      <c r="J74" s="46">
        <f t="shared" si="6"/>
        <v>14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5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4</v>
      </c>
      <c r="F76" s="71">
        <v>5</v>
      </c>
      <c r="G76" s="46">
        <f t="shared" si="5"/>
        <v>9</v>
      </c>
      <c r="H76" s="79">
        <v>0</v>
      </c>
      <c r="I76" s="77">
        <v>0</v>
      </c>
      <c r="J76" s="46">
        <f t="shared" si="6"/>
        <v>8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105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20</v>
      </c>
      <c r="F77" s="71">
        <v>0</v>
      </c>
      <c r="G77" s="46">
        <f t="shared" si="5"/>
        <v>20</v>
      </c>
      <c r="H77" s="79">
        <v>0</v>
      </c>
      <c r="I77" s="77">
        <v>0</v>
      </c>
      <c r="J77" s="46">
        <f t="shared" si="6"/>
        <v>7</v>
      </c>
      <c r="K77" s="72">
        <v>13</v>
      </c>
      <c r="L77" s="15">
        <v>45</v>
      </c>
      <c r="M77" s="65">
        <f t="shared" si="2"/>
        <v>585</v>
      </c>
      <c r="N77" s="17" t="s">
        <v>16</v>
      </c>
      <c r="O77" s="18">
        <v>310</v>
      </c>
      <c r="P77" s="105">
        <f t="shared" si="3"/>
        <v>275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2</v>
      </c>
      <c r="F79" s="71">
        <v>3</v>
      </c>
      <c r="G79" s="46">
        <f t="shared" si="5"/>
        <v>5</v>
      </c>
      <c r="H79" s="79">
        <v>0</v>
      </c>
      <c r="I79" s="77">
        <v>0</v>
      </c>
      <c r="J79" s="46">
        <f t="shared" si="6"/>
        <v>5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1</v>
      </c>
      <c r="F80" s="71">
        <v>3</v>
      </c>
      <c r="G80" s="46">
        <f t="shared" si="5"/>
        <v>4</v>
      </c>
      <c r="H80" s="79">
        <v>0</v>
      </c>
      <c r="I80" s="77">
        <v>0</v>
      </c>
      <c r="J80" s="46">
        <f t="shared" si="6"/>
        <v>3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/>
      <c r="P80" s="105">
        <f t="shared" ref="P80:P165" si="8">SUM(M80-O80)</f>
        <v>55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0</v>
      </c>
      <c r="F90" s="71">
        <v>5</v>
      </c>
      <c r="G90" s="46">
        <f t="shared" si="5"/>
        <v>5</v>
      </c>
      <c r="H90" s="79">
        <v>0</v>
      </c>
      <c r="I90" s="77">
        <v>0</v>
      </c>
      <c r="J90" s="46">
        <f t="shared" si="6"/>
        <v>4</v>
      </c>
      <c r="K90" s="72">
        <v>1</v>
      </c>
      <c r="L90" s="21">
        <v>50</v>
      </c>
      <c r="M90" s="65">
        <f t="shared" si="7"/>
        <v>50</v>
      </c>
      <c r="N90" s="17" t="s">
        <v>16</v>
      </c>
      <c r="O90" s="18"/>
      <c r="P90" s="105">
        <f t="shared" si="8"/>
        <v>50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0</v>
      </c>
      <c r="F96" s="71">
        <v>5</v>
      </c>
      <c r="G96" s="46">
        <f t="shared" si="5"/>
        <v>5</v>
      </c>
      <c r="H96" s="79">
        <v>0</v>
      </c>
      <c r="I96" s="77">
        <v>0</v>
      </c>
      <c r="J96" s="46">
        <f t="shared" si="6"/>
        <v>5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+'25'!J97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+'25'!J98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6</v>
      </c>
      <c r="F103" s="71">
        <v>0</v>
      </c>
      <c r="G103" s="46">
        <f t="shared" si="5"/>
        <v>6</v>
      </c>
      <c r="H103" s="79">
        <v>0</v>
      </c>
      <c r="I103" s="77">
        <v>0</v>
      </c>
      <c r="J103" s="46">
        <f t="shared" si="6"/>
        <v>1</v>
      </c>
      <c r="K103" s="72">
        <v>5</v>
      </c>
      <c r="L103" s="22">
        <v>120</v>
      </c>
      <c r="M103" s="65">
        <f t="shared" si="7"/>
        <v>600</v>
      </c>
      <c r="N103" s="17" t="s">
        <v>16</v>
      </c>
      <c r="O103" s="18">
        <v>120</v>
      </c>
      <c r="P103" s="105">
        <f t="shared" si="8"/>
        <v>480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7</v>
      </c>
      <c r="F104" s="71">
        <v>0</v>
      </c>
      <c r="G104" s="46">
        <f t="shared" si="5"/>
        <v>7</v>
      </c>
      <c r="H104" s="79">
        <v>0</v>
      </c>
      <c r="I104" s="77">
        <v>0</v>
      </c>
      <c r="J104" s="46">
        <f t="shared" si="6"/>
        <v>3</v>
      </c>
      <c r="K104" s="72">
        <v>4</v>
      </c>
      <c r="L104" s="20">
        <v>250</v>
      </c>
      <c r="M104" s="65">
        <f t="shared" si="7"/>
        <v>1000</v>
      </c>
      <c r="N104" s="17" t="s">
        <v>16</v>
      </c>
      <c r="O104" s="18">
        <v>550</v>
      </c>
      <c r="P104" s="105">
        <f t="shared" si="8"/>
        <v>450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28</v>
      </c>
      <c r="F108" s="71">
        <v>0</v>
      </c>
      <c r="G108" s="46">
        <f t="shared" si="5"/>
        <v>28</v>
      </c>
      <c r="H108" s="79">
        <v>0</v>
      </c>
      <c r="I108" s="77">
        <v>0</v>
      </c>
      <c r="J108" s="46">
        <f t="shared" si="6"/>
        <v>25</v>
      </c>
      <c r="K108" s="72">
        <v>3</v>
      </c>
      <c r="L108" s="22">
        <v>60</v>
      </c>
      <c r="M108" s="65">
        <f t="shared" si="7"/>
        <v>180</v>
      </c>
      <c r="N108" s="17" t="s">
        <v>16</v>
      </c>
      <c r="O108" s="18"/>
      <c r="P108" s="105">
        <f t="shared" si="8"/>
        <v>180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3</v>
      </c>
      <c r="F109" s="71">
        <v>0</v>
      </c>
      <c r="G109" s="46">
        <f t="shared" si="5"/>
        <v>3</v>
      </c>
      <c r="H109" s="79">
        <v>0</v>
      </c>
      <c r="I109" s="77">
        <v>0</v>
      </c>
      <c r="J109" s="46">
        <f t="shared" si="6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4</v>
      </c>
      <c r="F120" s="71">
        <v>0</v>
      </c>
      <c r="G120" s="46">
        <f t="shared" si="5"/>
        <v>4</v>
      </c>
      <c r="H120" s="79">
        <v>0</v>
      </c>
      <c r="I120" s="77">
        <v>0</v>
      </c>
      <c r="J120" s="46">
        <f t="shared" si="6"/>
        <v>4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8</v>
      </c>
      <c r="F124" s="71">
        <v>0</v>
      </c>
      <c r="G124" s="46">
        <f t="shared" si="5"/>
        <v>8</v>
      </c>
      <c r="H124" s="79">
        <v>0</v>
      </c>
      <c r="I124" s="77">
        <v>0</v>
      </c>
      <c r="J124" s="46">
        <f t="shared" si="6"/>
        <v>8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9</v>
      </c>
      <c r="F126" s="71">
        <v>5</v>
      </c>
      <c r="G126" s="46">
        <f t="shared" si="5"/>
        <v>14</v>
      </c>
      <c r="H126" s="79">
        <v>0</v>
      </c>
      <c r="I126" s="77">
        <v>0</v>
      </c>
      <c r="J126" s="46">
        <f t="shared" si="6"/>
        <v>12</v>
      </c>
      <c r="K126" s="72">
        <v>2</v>
      </c>
      <c r="L126" s="20">
        <v>50</v>
      </c>
      <c r="M126" s="65">
        <f t="shared" si="7"/>
        <v>100</v>
      </c>
      <c r="N126" s="17" t="s">
        <v>16</v>
      </c>
      <c r="O126" s="18"/>
      <c r="P126" s="105">
        <f t="shared" si="8"/>
        <v>100</v>
      </c>
      <c r="Q126" s="91">
        <v>21.75</v>
      </c>
      <c r="R126" s="43">
        <f t="shared" si="9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+'25'!J124</f>
        <v>8</v>
      </c>
      <c r="F127" s="71">
        <v>0</v>
      </c>
      <c r="G127" s="46">
        <f t="shared" si="5"/>
        <v>8</v>
      </c>
      <c r="H127" s="79">
        <v>0</v>
      </c>
      <c r="I127" s="77">
        <v>0</v>
      </c>
      <c r="J127" s="46">
        <f t="shared" si="6"/>
        <v>8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+'25'!J125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+'25'!J126</f>
        <v>9</v>
      </c>
      <c r="F129" s="71">
        <v>0</v>
      </c>
      <c r="G129" s="46">
        <f t="shared" si="5"/>
        <v>9</v>
      </c>
      <c r="H129" s="79">
        <v>0</v>
      </c>
      <c r="I129" s="77">
        <v>0</v>
      </c>
      <c r="J129" s="46">
        <f t="shared" si="6"/>
        <v>9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+'25'!J130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10</v>
      </c>
      <c r="F135" s="71">
        <v>0</v>
      </c>
      <c r="G135" s="46">
        <f t="shared" si="13"/>
        <v>10</v>
      </c>
      <c r="H135" s="79">
        <v>0</v>
      </c>
      <c r="I135" s="77">
        <v>0</v>
      </c>
      <c r="J135" s="46">
        <f t="shared" si="14"/>
        <v>10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5</v>
      </c>
      <c r="F147" s="71">
        <v>0</v>
      </c>
      <c r="G147" s="46">
        <f t="shared" si="13"/>
        <v>5</v>
      </c>
      <c r="H147" s="79">
        <v>0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3"/>
        <v>0</v>
      </c>
      <c r="H170" s="79">
        <v>0</v>
      </c>
      <c r="I170" s="77">
        <v>0</v>
      </c>
      <c r="J170" s="46">
        <f t="shared" si="14"/>
        <v>0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3"/>
        <v>0</v>
      </c>
      <c r="H177" s="79">
        <v>0</v>
      </c>
      <c r="I177" s="77">
        <v>0</v>
      </c>
      <c r="J177" s="46">
        <f t="shared" si="14"/>
        <v>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+'25'!J179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+'25'!J180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6</v>
      </c>
      <c r="F183" s="71">
        <v>0</v>
      </c>
      <c r="G183" s="46">
        <f t="shared" si="13"/>
        <v>6</v>
      </c>
      <c r="H183" s="79">
        <v>0</v>
      </c>
      <c r="I183" s="77">
        <v>0</v>
      </c>
      <c r="J183" s="46">
        <f t="shared" si="14"/>
        <v>6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2</v>
      </c>
      <c r="F194" s="71">
        <v>0</v>
      </c>
      <c r="G194" s="46">
        <f t="shared" si="13"/>
        <v>2</v>
      </c>
      <c r="H194" s="79">
        <v>0</v>
      </c>
      <c r="I194" s="77">
        <v>0</v>
      </c>
      <c r="J194" s="46">
        <f t="shared" si="14"/>
        <v>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11</v>
      </c>
      <c r="F196" s="71">
        <v>0</v>
      </c>
      <c r="G196" s="46">
        <f t="shared" si="13"/>
        <v>11</v>
      </c>
      <c r="H196" s="79">
        <v>0</v>
      </c>
      <c r="I196" s="77">
        <v>0</v>
      </c>
      <c r="J196" s="46">
        <f t="shared" si="14"/>
        <v>11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0</v>
      </c>
      <c r="F197" s="71">
        <v>0</v>
      </c>
      <c r="G197" s="46">
        <f t="shared" si="13"/>
        <v>0</v>
      </c>
      <c r="H197" s="79">
        <v>0</v>
      </c>
      <c r="I197" s="77">
        <v>0</v>
      </c>
      <c r="J197" s="46">
        <f t="shared" si="14"/>
        <v>0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+'25'!J203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+'25'!J207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+'25'!J222</f>
        <v>0</v>
      </c>
      <c r="F230" s="71">
        <v>10</v>
      </c>
      <c r="G230" s="46">
        <f t="shared" si="18"/>
        <v>10</v>
      </c>
      <c r="H230" s="79">
        <v>0</v>
      </c>
      <c r="I230" s="77">
        <v>0</v>
      </c>
      <c r="J230" s="46">
        <f t="shared" si="19"/>
        <v>4</v>
      </c>
      <c r="K230" s="72">
        <v>6</v>
      </c>
      <c r="L230" s="20">
        <v>35</v>
      </c>
      <c r="M230" s="65">
        <f t="shared" si="15"/>
        <v>210</v>
      </c>
      <c r="N230" s="17" t="s">
        <v>16</v>
      </c>
      <c r="O230" s="18"/>
      <c r="P230" s="105">
        <f t="shared" si="16"/>
        <v>210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+'25'!J223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+'25'!J224</f>
        <v>0</v>
      </c>
      <c r="F232" s="71">
        <v>5</v>
      </c>
      <c r="G232" s="46">
        <f t="shared" si="18"/>
        <v>5</v>
      </c>
      <c r="H232" s="79">
        <v>0</v>
      </c>
      <c r="I232" s="77">
        <v>0</v>
      </c>
      <c r="J232" s="46">
        <f t="shared" si="19"/>
        <v>5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+'25'!J225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+'25'!J226</f>
        <v>0</v>
      </c>
      <c r="F234" s="71">
        <v>58</v>
      </c>
      <c r="G234" s="46">
        <f t="shared" si="18"/>
        <v>58</v>
      </c>
      <c r="H234" s="79">
        <v>0</v>
      </c>
      <c r="I234" s="77">
        <v>0</v>
      </c>
      <c r="J234" s="46">
        <f t="shared" si="19"/>
        <v>58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+'25'!J227</f>
        <v>0</v>
      </c>
      <c r="F235" s="71">
        <v>39</v>
      </c>
      <c r="G235" s="46">
        <f t="shared" si="18"/>
        <v>39</v>
      </c>
      <c r="H235" s="79">
        <v>0</v>
      </c>
      <c r="I235" s="77">
        <v>0</v>
      </c>
      <c r="J235" s="46">
        <f t="shared" si="19"/>
        <v>39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+'25'!J228</f>
        <v>0</v>
      </c>
      <c r="F236" s="71">
        <v>17</v>
      </c>
      <c r="G236" s="46">
        <f t="shared" si="18"/>
        <v>17</v>
      </c>
      <c r="H236" s="79">
        <v>0</v>
      </c>
      <c r="I236" s="77">
        <v>0</v>
      </c>
      <c r="J236" s="46">
        <f t="shared" si="19"/>
        <v>17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+'25'!J229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+'25'!J230</f>
        <v>0</v>
      </c>
      <c r="F238" s="71">
        <v>0</v>
      </c>
      <c r="G238" s="46">
        <f t="shared" si="18"/>
        <v>0</v>
      </c>
      <c r="H238" s="79">
        <v>0</v>
      </c>
      <c r="I238" s="77">
        <v>0</v>
      </c>
      <c r="J238" s="46">
        <f t="shared" si="19"/>
        <v>0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+'25'!J239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2137.4999999999995</v>
      </c>
      <c r="S240" s="76"/>
    </row>
    <row r="241" spans="1:2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2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7930</v>
      </c>
    </row>
    <row r="243" spans="1:2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4725</v>
      </c>
      <c r="O244" s="2">
        <v>55</v>
      </c>
      <c r="P244" s="2">
        <v>120</v>
      </c>
      <c r="Q244" s="89">
        <v>170</v>
      </c>
      <c r="R244" s="2">
        <v>70</v>
      </c>
      <c r="S244" s="2">
        <v>150</v>
      </c>
      <c r="T244" s="2">
        <v>150</v>
      </c>
      <c r="U244" s="2">
        <v>140</v>
      </c>
      <c r="V244" s="2">
        <v>320</v>
      </c>
      <c r="W244" s="2">
        <v>100</v>
      </c>
      <c r="X244" s="2">
        <v>3150</v>
      </c>
      <c r="Y244" s="2">
        <v>150</v>
      </c>
      <c r="Z244" s="2">
        <v>150</v>
      </c>
    </row>
    <row r="245" spans="1:2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1630</v>
      </c>
    </row>
    <row r="248" spans="1:2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1575</v>
      </c>
    </row>
    <row r="249" spans="1:2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1575</v>
      </c>
    </row>
    <row r="250" spans="1:2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6" x14ac:dyDescent="0.6">
      <c r="J252" s="2"/>
      <c r="L252" s="2"/>
    </row>
    <row r="253" spans="1:26" ht="24.6" x14ac:dyDescent="0.65">
      <c r="J253" s="2"/>
      <c r="L253" s="73" t="s">
        <v>272</v>
      </c>
      <c r="M253" s="2" t="s">
        <v>307</v>
      </c>
    </row>
    <row r="254" spans="1:26" x14ac:dyDescent="0.6">
      <c r="J254" s="2"/>
      <c r="L254" s="2"/>
    </row>
    <row r="255" spans="1:26" x14ac:dyDescent="0.6">
      <c r="J255" s="2"/>
      <c r="L255" s="2"/>
    </row>
    <row r="256" spans="1:2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="70" zoomScaleNormal="70" workbookViewId="0">
      <pane xSplit="10" ySplit="4" topLeftCell="K5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21</v>
      </c>
      <c r="F5" s="71">
        <v>0</v>
      </c>
      <c r="G5" s="46">
        <f>E5+F5</f>
        <v>21</v>
      </c>
      <c r="H5" s="79">
        <v>0</v>
      </c>
      <c r="I5" s="77">
        <v>0</v>
      </c>
      <c r="J5" s="46">
        <f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5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56</v>
      </c>
      <c r="F6" s="71">
        <v>0</v>
      </c>
      <c r="G6" s="46">
        <f t="shared" ref="G6:G69" si="0">E6+F6</f>
        <v>56</v>
      </c>
      <c r="H6" s="79">
        <v>0</v>
      </c>
      <c r="I6" s="77">
        <v>0</v>
      </c>
      <c r="J6" s="46">
        <f t="shared" ref="J6:J69" si="1">+G6-H6-K6-I6</f>
        <v>47</v>
      </c>
      <c r="K6" s="72">
        <v>9</v>
      </c>
      <c r="L6" s="15">
        <v>100</v>
      </c>
      <c r="M6" s="65">
        <f t="shared" ref="M6:M79" si="2">+L6*K6</f>
        <v>900</v>
      </c>
      <c r="N6" s="17" t="s">
        <v>16</v>
      </c>
      <c r="O6" s="18"/>
      <c r="P6" s="105">
        <f t="shared" ref="P6:P79" si="3">SUM(M6-O6)</f>
        <v>900</v>
      </c>
      <c r="Q6" s="91">
        <v>39.29</v>
      </c>
      <c r="R6" s="43">
        <f t="shared" ref="R6:R79" si="4">+K6*Q6</f>
        <v>353.61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20</v>
      </c>
      <c r="F11" s="71">
        <v>0</v>
      </c>
      <c r="G11" s="46">
        <f t="shared" si="0"/>
        <v>20</v>
      </c>
      <c r="H11" s="79">
        <v>0</v>
      </c>
      <c r="I11" s="77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25</v>
      </c>
      <c r="F14" s="71">
        <v>0</v>
      </c>
      <c r="G14" s="46">
        <f t="shared" si="0"/>
        <v>25</v>
      </c>
      <c r="H14" s="79">
        <v>0</v>
      </c>
      <c r="I14" s="77">
        <v>0</v>
      </c>
      <c r="J14" s="46">
        <f t="shared" si="1"/>
        <v>25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17</v>
      </c>
      <c r="F15" s="71">
        <v>0</v>
      </c>
      <c r="G15" s="46">
        <f t="shared" si="0"/>
        <v>17</v>
      </c>
      <c r="H15" s="79">
        <v>0</v>
      </c>
      <c r="I15" s="77">
        <v>0</v>
      </c>
      <c r="J15" s="46">
        <f t="shared" si="1"/>
        <v>17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18</v>
      </c>
      <c r="F18" s="71">
        <v>0</v>
      </c>
      <c r="G18" s="46">
        <f t="shared" si="0"/>
        <v>18</v>
      </c>
      <c r="H18" s="79">
        <v>0</v>
      </c>
      <c r="I18" s="77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7</v>
      </c>
      <c r="F20" s="71">
        <v>0</v>
      </c>
      <c r="G20" s="46">
        <f t="shared" si="0"/>
        <v>7</v>
      </c>
      <c r="H20" s="79">
        <v>0</v>
      </c>
      <c r="I20" s="77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5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14</v>
      </c>
      <c r="F22" s="71">
        <v>10</v>
      </c>
      <c r="G22" s="46">
        <f t="shared" si="0"/>
        <v>24</v>
      </c>
      <c r="H22" s="79">
        <v>0</v>
      </c>
      <c r="I22" s="77">
        <v>0</v>
      </c>
      <c r="J22" s="46">
        <f t="shared" si="1"/>
        <v>22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5">
        <f t="shared" si="3"/>
        <v>200</v>
      </c>
      <c r="Q22" s="91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22</v>
      </c>
      <c r="F24" s="71">
        <v>5</v>
      </c>
      <c r="G24" s="46">
        <f t="shared" si="0"/>
        <v>27</v>
      </c>
      <c r="H24" s="79">
        <v>0</v>
      </c>
      <c r="I24" s="77">
        <v>0</v>
      </c>
      <c r="J24" s="46">
        <f t="shared" si="1"/>
        <v>26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5">
        <f t="shared" si="3"/>
        <v>100</v>
      </c>
      <c r="Q24" s="91">
        <v>40.51</v>
      </c>
      <c r="R24" s="43">
        <f t="shared" si="4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27</v>
      </c>
      <c r="F28" s="71">
        <v>0</v>
      </c>
      <c r="G28" s="46">
        <f t="shared" si="0"/>
        <v>27</v>
      </c>
      <c r="H28" s="79">
        <v>0</v>
      </c>
      <c r="I28" s="77">
        <v>0</v>
      </c>
      <c r="J28" s="46">
        <f t="shared" si="1"/>
        <v>25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5">
        <f t="shared" si="3"/>
        <v>200</v>
      </c>
      <c r="Q28" s="91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20</v>
      </c>
      <c r="F31" s="71">
        <v>0</v>
      </c>
      <c r="G31" s="46">
        <f t="shared" si="0"/>
        <v>20</v>
      </c>
      <c r="H31" s="79">
        <v>0</v>
      </c>
      <c r="I31" s="77">
        <v>0</v>
      </c>
      <c r="J31" s="46">
        <f t="shared" si="1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5">
        <f t="shared" si="3"/>
        <v>200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2</v>
      </c>
      <c r="F32" s="71">
        <v>0</v>
      </c>
      <c r="G32" s="46">
        <f t="shared" si="0"/>
        <v>2</v>
      </c>
      <c r="H32" s="79">
        <v>0</v>
      </c>
      <c r="I32" s="77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>
        <f t="shared" si="0"/>
        <v>0</v>
      </c>
      <c r="H35" s="79">
        <v>0</v>
      </c>
      <c r="I35" s="77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7</v>
      </c>
      <c r="F39" s="71">
        <v>0</v>
      </c>
      <c r="G39" s="46">
        <f t="shared" si="0"/>
        <v>7</v>
      </c>
      <c r="H39" s="79">
        <v>0</v>
      </c>
      <c r="I39" s="77">
        <v>0</v>
      </c>
      <c r="J39" s="46">
        <f t="shared" si="1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12</v>
      </c>
      <c r="F40" s="71">
        <v>0</v>
      </c>
      <c r="G40" s="46">
        <f t="shared" si="0"/>
        <v>12</v>
      </c>
      <c r="H40" s="79">
        <v>0</v>
      </c>
      <c r="I40" s="77">
        <v>0</v>
      </c>
      <c r="J40" s="46">
        <f t="shared" si="1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8</v>
      </c>
      <c r="F41" s="71">
        <v>0</v>
      </c>
      <c r="G41" s="46">
        <f t="shared" si="0"/>
        <v>8</v>
      </c>
      <c r="H41" s="79">
        <v>0</v>
      </c>
      <c r="I41" s="77">
        <v>0</v>
      </c>
      <c r="J41" s="46">
        <f t="shared" si="1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5</v>
      </c>
      <c r="F47" s="71">
        <v>0</v>
      </c>
      <c r="G47" s="46">
        <f t="shared" si="0"/>
        <v>5</v>
      </c>
      <c r="H47" s="79">
        <v>0</v>
      </c>
      <c r="I47" s="77">
        <v>0</v>
      </c>
      <c r="J47" s="46">
        <f t="shared" si="1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5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5</v>
      </c>
      <c r="F48" s="71">
        <v>0</v>
      </c>
      <c r="G48" s="46">
        <f t="shared" si="0"/>
        <v>5</v>
      </c>
      <c r="H48" s="79">
        <v>0</v>
      </c>
      <c r="I48" s="77">
        <v>0</v>
      </c>
      <c r="J48" s="46">
        <f t="shared" si="1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10</v>
      </c>
      <c r="F49" s="71">
        <v>0</v>
      </c>
      <c r="G49" s="46">
        <f t="shared" si="0"/>
        <v>10</v>
      </c>
      <c r="H49" s="79">
        <v>0</v>
      </c>
      <c r="I49" s="77">
        <v>0</v>
      </c>
      <c r="J49" s="46">
        <f t="shared" si="1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5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5</v>
      </c>
      <c r="F65" s="71">
        <v>0</v>
      </c>
      <c r="G65" s="46">
        <f t="shared" si="0"/>
        <v>5</v>
      </c>
      <c r="H65" s="79">
        <v>0</v>
      </c>
      <c r="I65" s="77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14</v>
      </c>
      <c r="F74" s="71">
        <v>0</v>
      </c>
      <c r="G74" s="46">
        <f t="shared" si="5"/>
        <v>14</v>
      </c>
      <c r="H74" s="79">
        <v>0</v>
      </c>
      <c r="I74" s="77">
        <v>0</v>
      </c>
      <c r="J74" s="46">
        <f t="shared" si="6"/>
        <v>13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5">
        <f t="shared" si="3"/>
        <v>50</v>
      </c>
      <c r="Q74" s="91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8</v>
      </c>
      <c r="F76" s="71">
        <v>0</v>
      </c>
      <c r="G76" s="46">
        <f t="shared" si="5"/>
        <v>8</v>
      </c>
      <c r="H76" s="79">
        <v>0</v>
      </c>
      <c r="I76" s="77">
        <v>0</v>
      </c>
      <c r="J76" s="46">
        <f t="shared" si="6"/>
        <v>7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105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7</v>
      </c>
      <c r="F77" s="71">
        <v>0</v>
      </c>
      <c r="G77" s="46">
        <f t="shared" si="5"/>
        <v>7</v>
      </c>
      <c r="H77" s="79">
        <v>0</v>
      </c>
      <c r="I77" s="77">
        <v>0</v>
      </c>
      <c r="J77" s="46">
        <f t="shared" si="6"/>
        <v>7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5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5</v>
      </c>
      <c r="F79" s="71">
        <v>0</v>
      </c>
      <c r="G79" s="46">
        <f t="shared" si="5"/>
        <v>5</v>
      </c>
      <c r="H79" s="79">
        <v>0</v>
      </c>
      <c r="I79" s="77">
        <v>0</v>
      </c>
      <c r="J79" s="46">
        <f t="shared" si="6"/>
        <v>4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/>
      <c r="P79" s="105">
        <f t="shared" si="3"/>
        <v>55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3</v>
      </c>
      <c r="F80" s="71">
        <v>0</v>
      </c>
      <c r="G80" s="46">
        <f t="shared" si="5"/>
        <v>3</v>
      </c>
      <c r="H80" s="79">
        <v>0</v>
      </c>
      <c r="I80" s="77">
        <v>0</v>
      </c>
      <c r="J80" s="46">
        <f t="shared" si="6"/>
        <v>3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4</v>
      </c>
      <c r="F90" s="71">
        <v>0</v>
      </c>
      <c r="G90" s="46">
        <f t="shared" si="5"/>
        <v>4</v>
      </c>
      <c r="H90" s="79">
        <v>0</v>
      </c>
      <c r="I90" s="77">
        <v>0</v>
      </c>
      <c r="J90" s="46">
        <f t="shared" si="6"/>
        <v>4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5</v>
      </c>
      <c r="F96" s="71">
        <v>0</v>
      </c>
      <c r="G96" s="46">
        <f t="shared" si="5"/>
        <v>5</v>
      </c>
      <c r="H96" s="79">
        <v>0</v>
      </c>
      <c r="I96" s="77">
        <v>0</v>
      </c>
      <c r="J96" s="46">
        <f t="shared" si="6"/>
        <v>4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5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+'26'!J97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106">
        <f t="shared" ref="P97:P106" si="13"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+'26'!J98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106">
        <f t="shared" si="13"/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106">
        <f t="shared" si="13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106">
        <f t="shared" si="13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106">
        <f t="shared" si="13"/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106">
        <f t="shared" si="13"/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1</v>
      </c>
      <c r="F103" s="71">
        <v>0</v>
      </c>
      <c r="G103" s="46">
        <f t="shared" si="5"/>
        <v>1</v>
      </c>
      <c r="H103" s="79">
        <v>0</v>
      </c>
      <c r="I103" s="77">
        <v>0</v>
      </c>
      <c r="J103" s="46">
        <f t="shared" si="6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106">
        <f t="shared" si="13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3</v>
      </c>
      <c r="F104" s="71">
        <v>1</v>
      </c>
      <c r="G104" s="46">
        <f t="shared" si="5"/>
        <v>4</v>
      </c>
      <c r="H104" s="79">
        <v>0</v>
      </c>
      <c r="I104" s="77">
        <v>0</v>
      </c>
      <c r="J104" s="46">
        <f t="shared" si="6"/>
        <v>0</v>
      </c>
      <c r="K104" s="72">
        <v>4</v>
      </c>
      <c r="L104" s="20">
        <v>250</v>
      </c>
      <c r="M104" s="65">
        <f t="shared" si="7"/>
        <v>1000</v>
      </c>
      <c r="N104" s="17" t="s">
        <v>16</v>
      </c>
      <c r="O104" s="18">
        <v>400</v>
      </c>
      <c r="P104" s="105">
        <f t="shared" si="13"/>
        <v>600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106">
        <f t="shared" si="13"/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106">
        <f t="shared" si="13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25</v>
      </c>
      <c r="F108" s="71">
        <v>0</v>
      </c>
      <c r="G108" s="46">
        <f t="shared" si="5"/>
        <v>25</v>
      </c>
      <c r="H108" s="79">
        <v>0</v>
      </c>
      <c r="I108" s="77">
        <v>0</v>
      </c>
      <c r="J108" s="46">
        <f t="shared" si="6"/>
        <v>24</v>
      </c>
      <c r="K108" s="72">
        <v>1</v>
      </c>
      <c r="L108" s="22">
        <v>60</v>
      </c>
      <c r="M108" s="65">
        <f t="shared" si="7"/>
        <v>60</v>
      </c>
      <c r="N108" s="17" t="s">
        <v>16</v>
      </c>
      <c r="O108" s="18"/>
      <c r="P108" s="105">
        <f t="shared" si="8"/>
        <v>60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3</v>
      </c>
      <c r="F109" s="71">
        <v>0</v>
      </c>
      <c r="G109" s="46">
        <f t="shared" si="5"/>
        <v>3</v>
      </c>
      <c r="H109" s="79">
        <v>0</v>
      </c>
      <c r="I109" s="77">
        <v>0</v>
      </c>
      <c r="J109" s="46">
        <f t="shared" si="6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4</v>
      </c>
      <c r="F120" s="71">
        <v>0</v>
      </c>
      <c r="G120" s="46">
        <f t="shared" si="5"/>
        <v>4</v>
      </c>
      <c r="H120" s="79">
        <v>0</v>
      </c>
      <c r="I120" s="77">
        <v>0</v>
      </c>
      <c r="J120" s="46">
        <f t="shared" si="6"/>
        <v>4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8</v>
      </c>
      <c r="F124" s="71">
        <v>0</v>
      </c>
      <c r="G124" s="46">
        <f t="shared" si="5"/>
        <v>8</v>
      </c>
      <c r="H124" s="79">
        <v>0</v>
      </c>
      <c r="I124" s="77">
        <v>0</v>
      </c>
      <c r="J124" s="46">
        <f t="shared" si="6"/>
        <v>8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12</v>
      </c>
      <c r="F126" s="71">
        <v>0</v>
      </c>
      <c r="G126" s="46">
        <f t="shared" si="5"/>
        <v>12</v>
      </c>
      <c r="H126" s="79">
        <v>0</v>
      </c>
      <c r="I126" s="77">
        <v>0</v>
      </c>
      <c r="J126" s="46">
        <f t="shared" si="6"/>
        <v>9</v>
      </c>
      <c r="K126" s="72">
        <v>3</v>
      </c>
      <c r="L126" s="20">
        <v>50</v>
      </c>
      <c r="M126" s="65">
        <f t="shared" si="7"/>
        <v>150</v>
      </c>
      <c r="N126" s="17" t="s">
        <v>16</v>
      </c>
      <c r="O126" s="18"/>
      <c r="P126" s="105">
        <f>SUM(M126-O126)</f>
        <v>150</v>
      </c>
      <c r="Q126" s="91">
        <v>21.75</v>
      </c>
      <c r="R126" s="43">
        <f t="shared" si="9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+'26'!J124</f>
        <v>8</v>
      </c>
      <c r="F127" s="71">
        <v>0</v>
      </c>
      <c r="G127" s="46">
        <f t="shared" si="5"/>
        <v>8</v>
      </c>
      <c r="H127" s="79">
        <v>0</v>
      </c>
      <c r="I127" s="77">
        <v>0</v>
      </c>
      <c r="J127" s="46">
        <f t="shared" si="6"/>
        <v>8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+'26'!J125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+'26'!J126</f>
        <v>12</v>
      </c>
      <c r="F129" s="71">
        <v>0</v>
      </c>
      <c r="G129" s="46">
        <f t="shared" si="5"/>
        <v>12</v>
      </c>
      <c r="H129" s="79">
        <v>0</v>
      </c>
      <c r="I129" s="77">
        <v>0</v>
      </c>
      <c r="J129" s="46">
        <f t="shared" si="6"/>
        <v>12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+'26'!J130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ref="G134:G197" si="14">E134+F134</f>
        <v>0</v>
      </c>
      <c r="H134" s="79">
        <v>0</v>
      </c>
      <c r="I134" s="77">
        <v>0</v>
      </c>
      <c r="J134" s="46">
        <f t="shared" ref="J134:J197" si="15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10</v>
      </c>
      <c r="F135" s="71">
        <v>0</v>
      </c>
      <c r="G135" s="46">
        <f t="shared" si="14"/>
        <v>10</v>
      </c>
      <c r="H135" s="79">
        <v>0</v>
      </c>
      <c r="I135" s="77">
        <v>0</v>
      </c>
      <c r="J135" s="46">
        <f t="shared" si="15"/>
        <v>10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4"/>
        <v>0</v>
      </c>
      <c r="H136" s="79">
        <v>0</v>
      </c>
      <c r="I136" s="77">
        <v>0</v>
      </c>
      <c r="J136" s="46">
        <f t="shared" si="15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4"/>
        <v>0</v>
      </c>
      <c r="H137" s="79">
        <v>0</v>
      </c>
      <c r="I137" s="77">
        <v>0</v>
      </c>
      <c r="J137" s="46">
        <f t="shared" si="15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4"/>
        <v>0</v>
      </c>
      <c r="H138" s="79">
        <v>0</v>
      </c>
      <c r="I138" s="77">
        <v>0</v>
      </c>
      <c r="J138" s="46">
        <f t="shared" si="15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4"/>
        <v>0</v>
      </c>
      <c r="H139" s="79">
        <v>0</v>
      </c>
      <c r="I139" s="77">
        <v>0</v>
      </c>
      <c r="J139" s="46">
        <f t="shared" si="15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4"/>
        <v>0</v>
      </c>
      <c r="H140" s="79">
        <v>0</v>
      </c>
      <c r="I140" s="77">
        <v>0</v>
      </c>
      <c r="J140" s="46">
        <f t="shared" si="15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4"/>
        <v>0</v>
      </c>
      <c r="H141" s="79">
        <v>0</v>
      </c>
      <c r="I141" s="77">
        <v>0</v>
      </c>
      <c r="J141" s="46">
        <f t="shared" si="15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4"/>
        <v>0</v>
      </c>
      <c r="H142" s="79">
        <v>0</v>
      </c>
      <c r="I142" s="77">
        <v>0</v>
      </c>
      <c r="J142" s="46">
        <f t="shared" si="15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4"/>
        <v>0</v>
      </c>
      <c r="H143" s="79">
        <v>0</v>
      </c>
      <c r="I143" s="77">
        <v>0</v>
      </c>
      <c r="J143" s="46">
        <f t="shared" si="15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4"/>
        <v>0</v>
      </c>
      <c r="H144" s="79">
        <v>0</v>
      </c>
      <c r="I144" s="77">
        <v>0</v>
      </c>
      <c r="J144" s="46">
        <f t="shared" si="15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4"/>
        <v>0</v>
      </c>
      <c r="H145" s="79">
        <v>0</v>
      </c>
      <c r="I145" s="77">
        <v>0</v>
      </c>
      <c r="J145" s="46">
        <f t="shared" si="15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4"/>
        <v>0</v>
      </c>
      <c r="H146" s="79">
        <v>0</v>
      </c>
      <c r="I146" s="77">
        <v>0</v>
      </c>
      <c r="J146" s="46">
        <f t="shared" si="15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5</v>
      </c>
      <c r="F147" s="71">
        <v>0</v>
      </c>
      <c r="G147" s="46">
        <f t="shared" si="14"/>
        <v>5</v>
      </c>
      <c r="H147" s="79">
        <v>0</v>
      </c>
      <c r="I147" s="77">
        <v>0</v>
      </c>
      <c r="J147" s="46">
        <f t="shared" si="15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4</v>
      </c>
      <c r="F148" s="71">
        <v>0</v>
      </c>
      <c r="G148" s="46">
        <f t="shared" si="14"/>
        <v>4</v>
      </c>
      <c r="H148" s="79">
        <v>0</v>
      </c>
      <c r="I148" s="77">
        <v>0</v>
      </c>
      <c r="J148" s="46">
        <f t="shared" si="15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4"/>
        <v>0</v>
      </c>
      <c r="H149" s="79">
        <v>0</v>
      </c>
      <c r="I149" s="77">
        <v>0</v>
      </c>
      <c r="J149" s="46">
        <f t="shared" si="15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4"/>
        <v>0</v>
      </c>
      <c r="H150" s="79">
        <v>0</v>
      </c>
      <c r="I150" s="77">
        <v>0</v>
      </c>
      <c r="J150" s="46">
        <f t="shared" si="15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4"/>
        <v>0</v>
      </c>
      <c r="H151" s="79">
        <v>0</v>
      </c>
      <c r="I151" s="77">
        <v>0</v>
      </c>
      <c r="J151" s="46">
        <f t="shared" si="15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4"/>
        <v>0</v>
      </c>
      <c r="H152" s="79">
        <v>0</v>
      </c>
      <c r="I152" s="77">
        <v>0</v>
      </c>
      <c r="J152" s="46">
        <f t="shared" si="15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4"/>
        <v>0</v>
      </c>
      <c r="H153" s="79">
        <v>0</v>
      </c>
      <c r="I153" s="77">
        <v>0</v>
      </c>
      <c r="J153" s="46">
        <f t="shared" si="15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4"/>
        <v>0</v>
      </c>
      <c r="H154" s="79">
        <v>0</v>
      </c>
      <c r="I154" s="77">
        <v>0</v>
      </c>
      <c r="J154" s="46">
        <f t="shared" si="15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4"/>
        <v>0</v>
      </c>
      <c r="H155" s="79">
        <v>0</v>
      </c>
      <c r="I155" s="77">
        <v>0</v>
      </c>
      <c r="J155" s="46">
        <f t="shared" si="15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4"/>
        <v>0</v>
      </c>
      <c r="H156" s="79">
        <v>0</v>
      </c>
      <c r="I156" s="77">
        <v>0</v>
      </c>
      <c r="J156" s="46">
        <f t="shared" si="15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4"/>
        <v>0</v>
      </c>
      <c r="H157" s="79">
        <v>0</v>
      </c>
      <c r="I157" s="77">
        <v>0</v>
      </c>
      <c r="J157" s="46">
        <f t="shared" si="15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4"/>
        <v>0</v>
      </c>
      <c r="H158" s="79">
        <v>0</v>
      </c>
      <c r="I158" s="77">
        <v>0</v>
      </c>
      <c r="J158" s="46">
        <f t="shared" si="15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4"/>
        <v>0</v>
      </c>
      <c r="H159" s="79">
        <v>0</v>
      </c>
      <c r="I159" s="77">
        <v>0</v>
      </c>
      <c r="J159" s="46">
        <f t="shared" si="15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4"/>
        <v>0</v>
      </c>
      <c r="H160" s="79">
        <v>0</v>
      </c>
      <c r="I160" s="77">
        <v>0</v>
      </c>
      <c r="J160" s="46">
        <f t="shared" si="15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4"/>
        <v>0</v>
      </c>
      <c r="H161" s="79">
        <v>0</v>
      </c>
      <c r="I161" s="77">
        <v>0</v>
      </c>
      <c r="J161" s="46">
        <f t="shared" si="15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4"/>
        <v>0</v>
      </c>
      <c r="H162" s="79">
        <v>0</v>
      </c>
      <c r="I162" s="77">
        <v>0</v>
      </c>
      <c r="J162" s="46">
        <f t="shared" si="15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4"/>
        <v>0</v>
      </c>
      <c r="H163" s="79">
        <v>0</v>
      </c>
      <c r="I163" s="77">
        <v>0</v>
      </c>
      <c r="J163" s="46">
        <f t="shared" si="15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4"/>
        <v>0</v>
      </c>
      <c r="H164" s="79">
        <v>0</v>
      </c>
      <c r="I164" s="77">
        <v>0</v>
      </c>
      <c r="J164" s="46">
        <f t="shared" si="15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4"/>
        <v>0</v>
      </c>
      <c r="H165" s="79">
        <v>0</v>
      </c>
      <c r="I165" s="77">
        <v>0</v>
      </c>
      <c r="J165" s="46">
        <f t="shared" si="15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0</v>
      </c>
      <c r="F166" s="71">
        <v>0</v>
      </c>
      <c r="G166" s="46">
        <f t="shared" si="14"/>
        <v>0</v>
      </c>
      <c r="H166" s="79">
        <v>0</v>
      </c>
      <c r="I166" s="77">
        <v>0</v>
      </c>
      <c r="J166" s="46">
        <f t="shared" si="15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4"/>
        <v>0</v>
      </c>
      <c r="H167" s="79">
        <v>0</v>
      </c>
      <c r="I167" s="77">
        <v>0</v>
      </c>
      <c r="J167" s="46">
        <f t="shared" si="15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4"/>
        <v>0</v>
      </c>
      <c r="H168" s="79">
        <v>0</v>
      </c>
      <c r="I168" s="77">
        <v>0</v>
      </c>
      <c r="J168" s="46">
        <f t="shared" si="15"/>
        <v>0</v>
      </c>
      <c r="K168" s="72"/>
      <c r="L168" s="20">
        <v>40</v>
      </c>
      <c r="M168" s="65">
        <f t="shared" ref="M168:M239" si="16">+L168*K168</f>
        <v>0</v>
      </c>
      <c r="N168" s="17" t="s">
        <v>16</v>
      </c>
      <c r="O168" s="18"/>
      <c r="P168" s="23">
        <f t="shared" ref="P168:P239" si="17">SUM(M168-O168)</f>
        <v>0</v>
      </c>
      <c r="Q168" s="93"/>
      <c r="R168" s="43">
        <f t="shared" ref="R168:R239" si="18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4"/>
        <v>0</v>
      </c>
      <c r="H169" s="79">
        <v>0</v>
      </c>
      <c r="I169" s="77">
        <v>0</v>
      </c>
      <c r="J169" s="46">
        <f t="shared" si="15"/>
        <v>0</v>
      </c>
      <c r="K169" s="72"/>
      <c r="L169" s="20">
        <v>55</v>
      </c>
      <c r="M169" s="65">
        <f t="shared" si="16"/>
        <v>0</v>
      </c>
      <c r="N169" s="17" t="s">
        <v>16</v>
      </c>
      <c r="O169" s="18"/>
      <c r="P169" s="23">
        <f t="shared" si="17"/>
        <v>0</v>
      </c>
      <c r="Q169" s="91"/>
      <c r="R169" s="43">
        <f t="shared" si="18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5</v>
      </c>
      <c r="G170" s="46">
        <f t="shared" si="14"/>
        <v>5</v>
      </c>
      <c r="H170" s="79">
        <v>0</v>
      </c>
      <c r="I170" s="77">
        <v>0</v>
      </c>
      <c r="J170" s="46">
        <f t="shared" si="15"/>
        <v>5</v>
      </c>
      <c r="K170" s="72"/>
      <c r="L170" s="20">
        <v>55</v>
      </c>
      <c r="M170" s="65">
        <f t="shared" si="16"/>
        <v>0</v>
      </c>
      <c r="N170" s="17" t="s">
        <v>16</v>
      </c>
      <c r="O170" s="18"/>
      <c r="P170" s="23">
        <f t="shared" si="17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4"/>
        <v>0</v>
      </c>
      <c r="H171" s="79">
        <v>0</v>
      </c>
      <c r="I171" s="77">
        <v>0</v>
      </c>
      <c r="J171" s="46">
        <f t="shared" si="15"/>
        <v>0</v>
      </c>
      <c r="K171" s="72"/>
      <c r="L171" s="20">
        <v>10</v>
      </c>
      <c r="M171" s="65">
        <f t="shared" si="16"/>
        <v>0</v>
      </c>
      <c r="N171" s="17" t="s">
        <v>16</v>
      </c>
      <c r="O171" s="18"/>
      <c r="P171" s="23">
        <f t="shared" si="17"/>
        <v>0</v>
      </c>
      <c r="Q171" s="91"/>
      <c r="R171" s="43">
        <f t="shared" si="18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8</v>
      </c>
      <c r="F172" s="71">
        <v>0</v>
      </c>
      <c r="G172" s="46">
        <f t="shared" si="14"/>
        <v>8</v>
      </c>
      <c r="H172" s="79">
        <v>0</v>
      </c>
      <c r="I172" s="77">
        <v>0</v>
      </c>
      <c r="J172" s="46">
        <f t="shared" si="15"/>
        <v>8</v>
      </c>
      <c r="K172" s="72"/>
      <c r="L172" s="20">
        <v>35</v>
      </c>
      <c r="M172" s="65">
        <f t="shared" si="16"/>
        <v>0</v>
      </c>
      <c r="N172" s="17" t="s">
        <v>16</v>
      </c>
      <c r="O172" s="18"/>
      <c r="P172" s="23">
        <f t="shared" si="17"/>
        <v>0</v>
      </c>
      <c r="Q172" s="91"/>
      <c r="R172" s="43">
        <f t="shared" si="18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4"/>
        <v>0</v>
      </c>
      <c r="H173" s="79">
        <v>0</v>
      </c>
      <c r="I173" s="77">
        <v>0</v>
      </c>
      <c r="J173" s="46">
        <f t="shared" si="15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4"/>
        <v>0</v>
      </c>
      <c r="H174" s="79">
        <v>0</v>
      </c>
      <c r="I174" s="77">
        <v>0</v>
      </c>
      <c r="J174" s="46">
        <f t="shared" si="15"/>
        <v>0</v>
      </c>
      <c r="K174" s="72"/>
      <c r="L174" s="20">
        <v>40</v>
      </c>
      <c r="M174" s="65">
        <f t="shared" si="16"/>
        <v>0</v>
      </c>
      <c r="N174" s="17" t="s">
        <v>16</v>
      </c>
      <c r="O174" s="18"/>
      <c r="P174" s="23">
        <f t="shared" si="17"/>
        <v>0</v>
      </c>
      <c r="Q174" s="91"/>
      <c r="R174" s="43">
        <f t="shared" si="18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4"/>
        <v>0</v>
      </c>
      <c r="H175" s="79">
        <v>0</v>
      </c>
      <c r="I175" s="77">
        <v>0</v>
      </c>
      <c r="J175" s="46">
        <f t="shared" si="15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4"/>
        <v>0</v>
      </c>
      <c r="H176" s="79">
        <v>0</v>
      </c>
      <c r="I176" s="77">
        <v>0</v>
      </c>
      <c r="J176" s="46">
        <f t="shared" si="15"/>
        <v>0</v>
      </c>
      <c r="K176" s="72"/>
      <c r="L176" s="20">
        <v>50</v>
      </c>
      <c r="M176" s="65">
        <f t="shared" si="16"/>
        <v>0</v>
      </c>
      <c r="N176" s="17" t="s">
        <v>16</v>
      </c>
      <c r="O176" s="18"/>
      <c r="P176" s="23">
        <f t="shared" si="17"/>
        <v>0</v>
      </c>
      <c r="Q176" s="91">
        <v>24.99</v>
      </c>
      <c r="R176" s="43">
        <f t="shared" si="18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10</v>
      </c>
      <c r="G177" s="46">
        <f t="shared" si="14"/>
        <v>10</v>
      </c>
      <c r="H177" s="79">
        <v>0</v>
      </c>
      <c r="I177" s="77">
        <v>0</v>
      </c>
      <c r="J177" s="46">
        <f t="shared" si="15"/>
        <v>10</v>
      </c>
      <c r="K177" s="72"/>
      <c r="L177" s="20">
        <v>80</v>
      </c>
      <c r="M177" s="65">
        <f t="shared" si="16"/>
        <v>0</v>
      </c>
      <c r="N177" s="17" t="s">
        <v>16</v>
      </c>
      <c r="O177" s="18"/>
      <c r="P177" s="23">
        <f t="shared" si="17"/>
        <v>0</v>
      </c>
      <c r="Q177" s="93"/>
      <c r="R177" s="43">
        <f t="shared" si="18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+'26'!J179</f>
        <v>0</v>
      </c>
      <c r="F178" s="71">
        <v>0</v>
      </c>
      <c r="G178" s="46">
        <f t="shared" si="14"/>
        <v>0</v>
      </c>
      <c r="H178" s="79">
        <v>0</v>
      </c>
      <c r="I178" s="77">
        <v>0</v>
      </c>
      <c r="J178" s="46">
        <f t="shared" si="15"/>
        <v>0</v>
      </c>
      <c r="K178" s="72"/>
      <c r="L178" s="20">
        <v>15</v>
      </c>
      <c r="M178" s="65">
        <f t="shared" si="16"/>
        <v>0</v>
      </c>
      <c r="N178" s="17" t="s">
        <v>16</v>
      </c>
      <c r="O178" s="18"/>
      <c r="P178" s="23">
        <f t="shared" si="17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+'26'!J180</f>
        <v>0</v>
      </c>
      <c r="F179" s="71">
        <v>0</v>
      </c>
      <c r="G179" s="46">
        <f t="shared" si="14"/>
        <v>0</v>
      </c>
      <c r="H179" s="79">
        <v>0</v>
      </c>
      <c r="I179" s="77">
        <v>0</v>
      </c>
      <c r="J179" s="46">
        <f t="shared" si="15"/>
        <v>0</v>
      </c>
      <c r="K179" s="72"/>
      <c r="L179" s="20">
        <v>80</v>
      </c>
      <c r="M179" s="65">
        <f t="shared" si="16"/>
        <v>0</v>
      </c>
      <c r="N179" s="17" t="s">
        <v>16</v>
      </c>
      <c r="O179" s="18"/>
      <c r="P179" s="23">
        <f t="shared" si="17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4"/>
        <v>0</v>
      </c>
      <c r="H180" s="79">
        <v>0</v>
      </c>
      <c r="I180" s="77">
        <v>0</v>
      </c>
      <c r="J180" s="46">
        <f t="shared" si="15"/>
        <v>0</v>
      </c>
      <c r="K180" s="72"/>
      <c r="L180" s="20">
        <v>35</v>
      </c>
      <c r="M180" s="65">
        <f t="shared" si="16"/>
        <v>0</v>
      </c>
      <c r="N180" s="17" t="s">
        <v>16</v>
      </c>
      <c r="O180" s="18"/>
      <c r="P180" s="23">
        <f t="shared" si="17"/>
        <v>0</v>
      </c>
      <c r="Q180" s="91">
        <v>40.28</v>
      </c>
      <c r="R180" s="43">
        <f t="shared" si="18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4"/>
        <v>0</v>
      </c>
      <c r="H181" s="79">
        <v>0</v>
      </c>
      <c r="I181" s="77">
        <v>0</v>
      </c>
      <c r="J181" s="46">
        <f t="shared" si="15"/>
        <v>0</v>
      </c>
      <c r="K181" s="72"/>
      <c r="L181" s="20">
        <v>35</v>
      </c>
      <c r="M181" s="65">
        <f t="shared" si="16"/>
        <v>0</v>
      </c>
      <c r="N181" s="17" t="s">
        <v>16</v>
      </c>
      <c r="O181" s="18"/>
      <c r="P181" s="23">
        <f t="shared" si="17"/>
        <v>0</v>
      </c>
      <c r="Q181" s="93"/>
      <c r="R181" s="43">
        <f t="shared" si="18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0</v>
      </c>
      <c r="F182" s="71">
        <v>0</v>
      </c>
      <c r="G182" s="46">
        <f t="shared" si="14"/>
        <v>0</v>
      </c>
      <c r="H182" s="79">
        <v>0</v>
      </c>
      <c r="I182" s="77">
        <v>0</v>
      </c>
      <c r="J182" s="46">
        <f t="shared" si="15"/>
        <v>0</v>
      </c>
      <c r="K182" s="72"/>
      <c r="L182" s="20">
        <v>60</v>
      </c>
      <c r="M182" s="65">
        <f t="shared" si="16"/>
        <v>0</v>
      </c>
      <c r="N182" s="17" t="s">
        <v>16</v>
      </c>
      <c r="O182" s="18"/>
      <c r="P182" s="23">
        <f t="shared" si="17"/>
        <v>0</v>
      </c>
      <c r="Q182" s="91">
        <v>38</v>
      </c>
      <c r="R182" s="43">
        <f t="shared" si="18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6</v>
      </c>
      <c r="F183" s="71">
        <v>0</v>
      </c>
      <c r="G183" s="46">
        <f t="shared" si="14"/>
        <v>6</v>
      </c>
      <c r="H183" s="79">
        <v>0</v>
      </c>
      <c r="I183" s="77">
        <v>0</v>
      </c>
      <c r="J183" s="46">
        <f t="shared" si="15"/>
        <v>6</v>
      </c>
      <c r="K183" s="72"/>
      <c r="L183" s="20">
        <v>120</v>
      </c>
      <c r="M183" s="65">
        <f t="shared" si="16"/>
        <v>0</v>
      </c>
      <c r="N183" s="17" t="s">
        <v>16</v>
      </c>
      <c r="O183" s="18"/>
      <c r="P183" s="23">
        <f t="shared" si="17"/>
        <v>0</v>
      </c>
      <c r="Q183" s="91">
        <v>73</v>
      </c>
      <c r="R183" s="43">
        <f t="shared" si="18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4"/>
        <v>0</v>
      </c>
      <c r="H184" s="79">
        <v>0</v>
      </c>
      <c r="I184" s="77">
        <v>0</v>
      </c>
      <c r="J184" s="46">
        <f t="shared" si="15"/>
        <v>0</v>
      </c>
      <c r="K184" s="72"/>
      <c r="L184" s="20">
        <v>60</v>
      </c>
      <c r="M184" s="65">
        <f t="shared" si="16"/>
        <v>0</v>
      </c>
      <c r="N184" s="17" t="s">
        <v>16</v>
      </c>
      <c r="O184" s="18"/>
      <c r="P184" s="23">
        <f t="shared" si="17"/>
        <v>0</v>
      </c>
      <c r="Q184" s="91">
        <v>38</v>
      </c>
      <c r="R184" s="43">
        <f t="shared" si="18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4"/>
        <v>0</v>
      </c>
      <c r="H185" s="79">
        <v>0</v>
      </c>
      <c r="I185" s="77">
        <v>0</v>
      </c>
      <c r="J185" s="46">
        <f t="shared" si="15"/>
        <v>0</v>
      </c>
      <c r="K185" s="72"/>
      <c r="L185" s="20">
        <v>120</v>
      </c>
      <c r="M185" s="65">
        <f t="shared" si="16"/>
        <v>0</v>
      </c>
      <c r="N185" s="17" t="s">
        <v>16</v>
      </c>
      <c r="O185" s="18"/>
      <c r="P185" s="23">
        <f t="shared" si="17"/>
        <v>0</v>
      </c>
      <c r="Q185" s="91">
        <v>73</v>
      </c>
      <c r="R185" s="43">
        <f t="shared" si="18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4"/>
        <v>0</v>
      </c>
      <c r="H186" s="79">
        <v>0</v>
      </c>
      <c r="I186" s="77">
        <v>0</v>
      </c>
      <c r="J186" s="46">
        <f t="shared" si="15"/>
        <v>0</v>
      </c>
      <c r="K186" s="72"/>
      <c r="L186" s="20">
        <v>50</v>
      </c>
      <c r="M186" s="65">
        <f t="shared" si="16"/>
        <v>0</v>
      </c>
      <c r="N186" s="17" t="s">
        <v>16</v>
      </c>
      <c r="O186" s="18"/>
      <c r="P186" s="23">
        <f t="shared" si="17"/>
        <v>0</v>
      </c>
      <c r="Q186" s="91">
        <v>23.74</v>
      </c>
      <c r="R186" s="43">
        <f t="shared" si="18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6</v>
      </c>
      <c r="F187" s="71">
        <v>0</v>
      </c>
      <c r="G187" s="46">
        <f t="shared" si="14"/>
        <v>6</v>
      </c>
      <c r="H187" s="79">
        <v>0</v>
      </c>
      <c r="I187" s="77">
        <v>0</v>
      </c>
      <c r="J187" s="46">
        <f t="shared" si="15"/>
        <v>6</v>
      </c>
      <c r="K187" s="72"/>
      <c r="L187" s="20">
        <v>150</v>
      </c>
      <c r="M187" s="65">
        <f t="shared" si="16"/>
        <v>0</v>
      </c>
      <c r="N187" s="17" t="s">
        <v>16</v>
      </c>
      <c r="O187" s="18"/>
      <c r="P187" s="23">
        <f t="shared" si="17"/>
        <v>0</v>
      </c>
      <c r="Q187" s="91">
        <v>64.38</v>
      </c>
      <c r="R187" s="43">
        <f t="shared" si="18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4"/>
        <v>0</v>
      </c>
      <c r="H188" s="79">
        <v>0</v>
      </c>
      <c r="I188" s="77">
        <v>0</v>
      </c>
      <c r="J188" s="46">
        <f t="shared" si="15"/>
        <v>0</v>
      </c>
      <c r="K188" s="72"/>
      <c r="L188" s="20">
        <v>135</v>
      </c>
      <c r="M188" s="65">
        <f t="shared" si="16"/>
        <v>0</v>
      </c>
      <c r="N188" s="17" t="s">
        <v>16</v>
      </c>
      <c r="O188" s="18"/>
      <c r="P188" s="23">
        <f t="shared" si="17"/>
        <v>0</v>
      </c>
      <c r="Q188" s="93"/>
      <c r="R188" s="43">
        <f t="shared" si="18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4"/>
        <v>0</v>
      </c>
      <c r="H189" s="79">
        <v>0</v>
      </c>
      <c r="I189" s="77">
        <v>0</v>
      </c>
      <c r="J189" s="46">
        <f t="shared" si="15"/>
        <v>0</v>
      </c>
      <c r="K189" s="72"/>
      <c r="L189" s="20">
        <v>100</v>
      </c>
      <c r="M189" s="65">
        <f t="shared" si="16"/>
        <v>0</v>
      </c>
      <c r="N189" s="17" t="s">
        <v>16</v>
      </c>
      <c r="O189" s="18"/>
      <c r="P189" s="23">
        <f t="shared" si="17"/>
        <v>0</v>
      </c>
      <c r="Q189" s="93"/>
      <c r="R189" s="43">
        <f t="shared" si="18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4"/>
        <v>0</v>
      </c>
      <c r="H190" s="79">
        <v>0</v>
      </c>
      <c r="I190" s="77">
        <v>0</v>
      </c>
      <c r="J190" s="46">
        <f t="shared" si="15"/>
        <v>0</v>
      </c>
      <c r="K190" s="72"/>
      <c r="L190" s="20">
        <v>90</v>
      </c>
      <c r="M190" s="65">
        <f t="shared" si="16"/>
        <v>0</v>
      </c>
      <c r="N190" s="17" t="s">
        <v>16</v>
      </c>
      <c r="O190" s="18"/>
      <c r="P190" s="23">
        <f t="shared" si="17"/>
        <v>0</v>
      </c>
      <c r="Q190" s="93"/>
      <c r="R190" s="43">
        <f t="shared" si="18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4"/>
        <v>0</v>
      </c>
      <c r="H191" s="79">
        <v>0</v>
      </c>
      <c r="I191" s="77">
        <v>0</v>
      </c>
      <c r="J191" s="46">
        <f t="shared" si="15"/>
        <v>0</v>
      </c>
      <c r="K191" s="72"/>
      <c r="L191" s="20">
        <v>90</v>
      </c>
      <c r="M191" s="65">
        <f t="shared" si="16"/>
        <v>0</v>
      </c>
      <c r="N191" s="17" t="s">
        <v>16</v>
      </c>
      <c r="O191" s="18"/>
      <c r="P191" s="23">
        <f t="shared" si="17"/>
        <v>0</v>
      </c>
      <c r="Q191" s="93"/>
      <c r="R191" s="43">
        <f t="shared" si="18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4"/>
        <v>0</v>
      </c>
      <c r="H192" s="79">
        <v>0</v>
      </c>
      <c r="I192" s="77">
        <v>0</v>
      </c>
      <c r="J192" s="46">
        <f t="shared" si="15"/>
        <v>0</v>
      </c>
      <c r="K192" s="72"/>
      <c r="L192" s="20">
        <v>90</v>
      </c>
      <c r="M192" s="65">
        <f t="shared" si="16"/>
        <v>0</v>
      </c>
      <c r="N192" s="17" t="s">
        <v>16</v>
      </c>
      <c r="O192" s="18"/>
      <c r="P192" s="23">
        <f t="shared" si="17"/>
        <v>0</v>
      </c>
      <c r="Q192" s="93"/>
      <c r="R192" s="43">
        <f t="shared" si="18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4"/>
        <v>0</v>
      </c>
      <c r="H193" s="79">
        <v>0</v>
      </c>
      <c r="I193" s="77">
        <v>0</v>
      </c>
      <c r="J193" s="46">
        <f t="shared" si="15"/>
        <v>0</v>
      </c>
      <c r="K193" s="72"/>
      <c r="L193" s="20">
        <v>90</v>
      </c>
      <c r="M193" s="65">
        <f t="shared" si="16"/>
        <v>0</v>
      </c>
      <c r="N193" s="17" t="s">
        <v>16</v>
      </c>
      <c r="O193" s="18"/>
      <c r="P193" s="23">
        <f t="shared" si="17"/>
        <v>0</v>
      </c>
      <c r="Q193" s="93"/>
      <c r="R193" s="43">
        <f t="shared" si="18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2</v>
      </c>
      <c r="F194" s="71">
        <v>20</v>
      </c>
      <c r="G194" s="46">
        <f t="shared" si="14"/>
        <v>22</v>
      </c>
      <c r="H194" s="79">
        <v>0</v>
      </c>
      <c r="I194" s="77">
        <v>0</v>
      </c>
      <c r="J194" s="46">
        <f t="shared" si="15"/>
        <v>22</v>
      </c>
      <c r="K194" s="72"/>
      <c r="L194" s="20">
        <v>55</v>
      </c>
      <c r="M194" s="65">
        <f t="shared" si="16"/>
        <v>0</v>
      </c>
      <c r="N194" s="17" t="s">
        <v>16</v>
      </c>
      <c r="O194" s="18"/>
      <c r="P194" s="23">
        <f t="shared" si="17"/>
        <v>0</v>
      </c>
      <c r="Q194" s="93"/>
      <c r="R194" s="43">
        <f t="shared" si="18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4"/>
        <v>0</v>
      </c>
      <c r="H195" s="79">
        <v>0</v>
      </c>
      <c r="I195" s="77">
        <v>0</v>
      </c>
      <c r="J195" s="46">
        <f t="shared" si="15"/>
        <v>0</v>
      </c>
      <c r="K195" s="72"/>
      <c r="L195" s="20">
        <v>85</v>
      </c>
      <c r="M195" s="65">
        <f t="shared" si="16"/>
        <v>0</v>
      </c>
      <c r="N195" s="17" t="s">
        <v>16</v>
      </c>
      <c r="O195" s="18"/>
      <c r="P195" s="23">
        <f t="shared" si="17"/>
        <v>0</v>
      </c>
      <c r="Q195" s="93"/>
      <c r="R195" s="43">
        <f t="shared" si="18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11</v>
      </c>
      <c r="F196" s="71">
        <v>0</v>
      </c>
      <c r="G196" s="46">
        <f t="shared" si="14"/>
        <v>11</v>
      </c>
      <c r="H196" s="79">
        <v>0</v>
      </c>
      <c r="I196" s="77">
        <v>0</v>
      </c>
      <c r="J196" s="46">
        <f t="shared" si="15"/>
        <v>11</v>
      </c>
      <c r="K196" s="72"/>
      <c r="L196" s="20">
        <v>50</v>
      </c>
      <c r="M196" s="65">
        <f t="shared" si="16"/>
        <v>0</v>
      </c>
      <c r="N196" s="17" t="s">
        <v>16</v>
      </c>
      <c r="O196" s="18"/>
      <c r="P196" s="23">
        <f t="shared" si="17"/>
        <v>0</v>
      </c>
      <c r="Q196" s="91">
        <v>33</v>
      </c>
      <c r="R196" s="43">
        <f t="shared" si="18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0</v>
      </c>
      <c r="F197" s="71">
        <v>0</v>
      </c>
      <c r="G197" s="46">
        <f t="shared" si="14"/>
        <v>0</v>
      </c>
      <c r="H197" s="79">
        <v>0</v>
      </c>
      <c r="I197" s="77">
        <v>0</v>
      </c>
      <c r="J197" s="46">
        <f t="shared" si="15"/>
        <v>0</v>
      </c>
      <c r="K197" s="72"/>
      <c r="L197" s="20">
        <v>120</v>
      </c>
      <c r="M197" s="65">
        <f t="shared" si="16"/>
        <v>0</v>
      </c>
      <c r="N197" s="17" t="s">
        <v>16</v>
      </c>
      <c r="O197" s="18"/>
      <c r="P197" s="23">
        <f t="shared" si="17"/>
        <v>0</v>
      </c>
      <c r="Q197" s="91">
        <v>83</v>
      </c>
      <c r="R197" s="43">
        <f t="shared" si="18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ref="G198:G239" si="19">E198+F198</f>
        <v>0</v>
      </c>
      <c r="H198" s="79">
        <v>0</v>
      </c>
      <c r="I198" s="77">
        <v>0</v>
      </c>
      <c r="J198" s="46">
        <f t="shared" ref="J198:J239" si="20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19"/>
        <v>0</v>
      </c>
      <c r="H199" s="79">
        <v>0</v>
      </c>
      <c r="I199" s="77">
        <v>0</v>
      </c>
      <c r="J199" s="46">
        <f t="shared" si="20"/>
        <v>0</v>
      </c>
      <c r="K199" s="72"/>
      <c r="L199" s="20">
        <v>25</v>
      </c>
      <c r="M199" s="65">
        <f t="shared" si="16"/>
        <v>0</v>
      </c>
      <c r="N199" s="17" t="s">
        <v>16</v>
      </c>
      <c r="O199" s="18"/>
      <c r="P199" s="23">
        <f t="shared" si="17"/>
        <v>0</v>
      </c>
      <c r="Q199" s="91">
        <v>15</v>
      </c>
      <c r="R199" s="43">
        <f t="shared" si="18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19"/>
        <v>0</v>
      </c>
      <c r="H200" s="79">
        <v>0</v>
      </c>
      <c r="I200" s="77">
        <v>0</v>
      </c>
      <c r="J200" s="46">
        <f t="shared" si="20"/>
        <v>0</v>
      </c>
      <c r="K200" s="72"/>
      <c r="L200" s="20">
        <v>25</v>
      </c>
      <c r="M200" s="65">
        <f t="shared" si="16"/>
        <v>0</v>
      </c>
      <c r="N200" s="17" t="s">
        <v>16</v>
      </c>
      <c r="O200" s="18"/>
      <c r="P200" s="23">
        <f t="shared" si="17"/>
        <v>0</v>
      </c>
      <c r="Q200" s="91">
        <v>15</v>
      </c>
      <c r="R200" s="43">
        <f t="shared" si="18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19"/>
        <v>0</v>
      </c>
      <c r="H201" s="79">
        <v>0</v>
      </c>
      <c r="I201" s="77">
        <v>0</v>
      </c>
      <c r="J201" s="46">
        <f t="shared" si="20"/>
        <v>0</v>
      </c>
      <c r="K201" s="72"/>
      <c r="L201" s="20">
        <v>25</v>
      </c>
      <c r="M201" s="65">
        <f t="shared" si="16"/>
        <v>0</v>
      </c>
      <c r="N201" s="17" t="s">
        <v>16</v>
      </c>
      <c r="O201" s="18"/>
      <c r="P201" s="23">
        <f t="shared" si="17"/>
        <v>0</v>
      </c>
      <c r="Q201" s="91">
        <v>15</v>
      </c>
      <c r="R201" s="43">
        <f t="shared" si="18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19"/>
        <v>0</v>
      </c>
      <c r="H202" s="79">
        <v>0</v>
      </c>
      <c r="I202" s="77">
        <v>0</v>
      </c>
      <c r="J202" s="46">
        <f t="shared" si="20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+'26'!J203</f>
        <v>0</v>
      </c>
      <c r="F203" s="71">
        <v>0</v>
      </c>
      <c r="G203" s="46">
        <f t="shared" si="19"/>
        <v>0</v>
      </c>
      <c r="H203" s="79">
        <v>0</v>
      </c>
      <c r="I203" s="77">
        <v>0</v>
      </c>
      <c r="J203" s="46">
        <f t="shared" si="20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19"/>
        <v>0</v>
      </c>
      <c r="H204" s="79">
        <v>0</v>
      </c>
      <c r="I204" s="77">
        <v>0</v>
      </c>
      <c r="J204" s="46">
        <f t="shared" si="20"/>
        <v>0</v>
      </c>
      <c r="K204" s="72"/>
      <c r="L204" s="20">
        <v>10</v>
      </c>
      <c r="M204" s="65">
        <f t="shared" si="16"/>
        <v>0</v>
      </c>
      <c r="N204" s="17" t="s">
        <v>16</v>
      </c>
      <c r="O204" s="18"/>
      <c r="P204" s="23">
        <f t="shared" si="17"/>
        <v>0</v>
      </c>
      <c r="Q204" s="93"/>
      <c r="R204" s="43">
        <f t="shared" si="18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19"/>
        <v>0</v>
      </c>
      <c r="H205" s="79">
        <v>0</v>
      </c>
      <c r="I205" s="77">
        <v>0</v>
      </c>
      <c r="J205" s="46">
        <f t="shared" si="20"/>
        <v>0</v>
      </c>
      <c r="K205" s="72"/>
      <c r="L205" s="20">
        <v>10</v>
      </c>
      <c r="M205" s="65">
        <f t="shared" si="16"/>
        <v>0</v>
      </c>
      <c r="N205" s="17" t="s">
        <v>16</v>
      </c>
      <c r="O205" s="18"/>
      <c r="P205" s="23">
        <f t="shared" si="17"/>
        <v>0</v>
      </c>
      <c r="Q205" s="93"/>
      <c r="R205" s="43">
        <f t="shared" si="18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19"/>
        <v>0</v>
      </c>
      <c r="H206" s="79">
        <v>0</v>
      </c>
      <c r="I206" s="77">
        <v>0</v>
      </c>
      <c r="J206" s="46">
        <f t="shared" si="20"/>
        <v>0</v>
      </c>
      <c r="K206" s="72"/>
      <c r="L206" s="20">
        <v>20</v>
      </c>
      <c r="M206" s="65">
        <f t="shared" si="16"/>
        <v>0</v>
      </c>
      <c r="N206" s="17" t="s">
        <v>16</v>
      </c>
      <c r="O206" s="18"/>
      <c r="P206" s="23">
        <f t="shared" si="17"/>
        <v>0</v>
      </c>
      <c r="Q206" s="93"/>
      <c r="R206" s="43">
        <f t="shared" si="18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+'26'!J207</f>
        <v>0</v>
      </c>
      <c r="F207" s="71">
        <v>0</v>
      </c>
      <c r="G207" s="46">
        <f t="shared" si="19"/>
        <v>0</v>
      </c>
      <c r="H207" s="79">
        <v>0</v>
      </c>
      <c r="I207" s="77">
        <v>0</v>
      </c>
      <c r="J207" s="46">
        <f t="shared" si="20"/>
        <v>0</v>
      </c>
      <c r="K207" s="72"/>
      <c r="L207" s="20">
        <v>65</v>
      </c>
      <c r="M207" s="65">
        <f t="shared" si="16"/>
        <v>0</v>
      </c>
      <c r="N207" s="17" t="s">
        <v>16</v>
      </c>
      <c r="O207" s="18"/>
      <c r="P207" s="23">
        <f t="shared" si="17"/>
        <v>0</v>
      </c>
      <c r="Q207" s="93"/>
      <c r="R207" s="43">
        <f t="shared" si="18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19"/>
        <v>0</v>
      </c>
      <c r="H208" s="79">
        <v>0</v>
      </c>
      <c r="I208" s="77">
        <v>0</v>
      </c>
      <c r="J208" s="46">
        <f t="shared" si="20"/>
        <v>0</v>
      </c>
      <c r="K208" s="72"/>
      <c r="L208" s="20">
        <v>150</v>
      </c>
      <c r="M208" s="65">
        <f t="shared" si="16"/>
        <v>0</v>
      </c>
      <c r="N208" s="17" t="s">
        <v>16</v>
      </c>
      <c r="O208" s="18"/>
      <c r="P208" s="23">
        <f t="shared" si="17"/>
        <v>0</v>
      </c>
      <c r="Q208" s="93"/>
      <c r="R208" s="43">
        <f t="shared" si="18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19"/>
        <v>0</v>
      </c>
      <c r="H209" s="79">
        <v>0</v>
      </c>
      <c r="I209" s="77">
        <v>0</v>
      </c>
      <c r="J209" s="46">
        <f t="shared" si="20"/>
        <v>0</v>
      </c>
      <c r="K209" s="72"/>
      <c r="L209" s="20">
        <v>200</v>
      </c>
      <c r="M209" s="65">
        <f t="shared" si="16"/>
        <v>0</v>
      </c>
      <c r="N209" s="17" t="s">
        <v>16</v>
      </c>
      <c r="O209" s="18"/>
      <c r="P209" s="23">
        <f t="shared" si="17"/>
        <v>0</v>
      </c>
      <c r="Q209" s="93"/>
      <c r="R209" s="43">
        <f t="shared" si="18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19"/>
        <v>0</v>
      </c>
      <c r="H210" s="79">
        <v>0</v>
      </c>
      <c r="I210" s="77">
        <v>0</v>
      </c>
      <c r="J210" s="46">
        <f t="shared" si="20"/>
        <v>0</v>
      </c>
      <c r="K210" s="72"/>
      <c r="L210" s="20">
        <v>250</v>
      </c>
      <c r="M210" s="65">
        <f t="shared" si="16"/>
        <v>0</v>
      </c>
      <c r="N210" s="17" t="s">
        <v>16</v>
      </c>
      <c r="O210" s="18"/>
      <c r="P210" s="23">
        <f t="shared" si="17"/>
        <v>0</v>
      </c>
      <c r="Q210" s="93"/>
      <c r="R210" s="43">
        <f t="shared" si="18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19"/>
        <v>0</v>
      </c>
      <c r="H211" s="79">
        <v>0</v>
      </c>
      <c r="I211" s="77">
        <v>0</v>
      </c>
      <c r="J211" s="46">
        <f t="shared" si="20"/>
        <v>0</v>
      </c>
      <c r="K211" s="72"/>
      <c r="L211" s="20">
        <v>50</v>
      </c>
      <c r="M211" s="65">
        <f t="shared" si="16"/>
        <v>0</v>
      </c>
      <c r="N211" s="17" t="s">
        <v>16</v>
      </c>
      <c r="O211" s="18"/>
      <c r="P211" s="23">
        <f t="shared" si="17"/>
        <v>0</v>
      </c>
      <c r="Q211" s="93"/>
      <c r="R211" s="43">
        <f t="shared" si="18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19"/>
        <v>0</v>
      </c>
      <c r="H212" s="79">
        <v>0</v>
      </c>
      <c r="I212" s="77">
        <v>0</v>
      </c>
      <c r="J212" s="46">
        <f t="shared" si="20"/>
        <v>0</v>
      </c>
      <c r="K212" s="72"/>
      <c r="L212" s="20">
        <v>0</v>
      </c>
      <c r="M212" s="65">
        <f t="shared" si="16"/>
        <v>0</v>
      </c>
      <c r="N212" s="17" t="s">
        <v>16</v>
      </c>
      <c r="O212" s="18"/>
      <c r="P212" s="23">
        <f t="shared" si="17"/>
        <v>0</v>
      </c>
      <c r="Q212" s="93"/>
      <c r="R212" s="43">
        <f t="shared" si="18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19"/>
        <v>0</v>
      </c>
      <c r="H213" s="79">
        <v>0</v>
      </c>
      <c r="I213" s="77">
        <v>0</v>
      </c>
      <c r="J213" s="46">
        <f t="shared" si="20"/>
        <v>0</v>
      </c>
      <c r="K213" s="72"/>
      <c r="L213" s="20">
        <v>45</v>
      </c>
      <c r="M213" s="65">
        <f t="shared" si="16"/>
        <v>0</v>
      </c>
      <c r="N213" s="17" t="s">
        <v>16</v>
      </c>
      <c r="O213" s="18"/>
      <c r="P213" s="23">
        <f t="shared" si="17"/>
        <v>0</v>
      </c>
      <c r="Q213" s="91"/>
      <c r="R213" s="43">
        <f t="shared" si="18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19"/>
        <v>0</v>
      </c>
      <c r="H214" s="79">
        <v>0</v>
      </c>
      <c r="I214" s="77">
        <v>0</v>
      </c>
      <c r="J214" s="46">
        <f t="shared" si="20"/>
        <v>0</v>
      </c>
      <c r="K214" s="72"/>
      <c r="L214" s="20">
        <v>35</v>
      </c>
      <c r="M214" s="65">
        <f t="shared" si="16"/>
        <v>0</v>
      </c>
      <c r="N214" s="17" t="s">
        <v>16</v>
      </c>
      <c r="O214" s="18"/>
      <c r="P214" s="23">
        <f t="shared" si="17"/>
        <v>0</v>
      </c>
      <c r="Q214" s="91"/>
      <c r="R214" s="43">
        <f t="shared" si="18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19"/>
        <v>0</v>
      </c>
      <c r="H215" s="79">
        <v>0</v>
      </c>
      <c r="I215" s="77">
        <v>0</v>
      </c>
      <c r="J215" s="46">
        <f t="shared" si="20"/>
        <v>0</v>
      </c>
      <c r="K215" s="72"/>
      <c r="L215" s="20">
        <v>25</v>
      </c>
      <c r="M215" s="65">
        <f t="shared" si="16"/>
        <v>0</v>
      </c>
      <c r="N215" s="17" t="s">
        <v>16</v>
      </c>
      <c r="O215" s="18"/>
      <c r="P215" s="23">
        <f t="shared" si="17"/>
        <v>0</v>
      </c>
      <c r="Q215" s="91"/>
      <c r="R215" s="43">
        <f t="shared" si="18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19"/>
        <v>0</v>
      </c>
      <c r="H216" s="79">
        <v>0</v>
      </c>
      <c r="I216" s="77">
        <v>0</v>
      </c>
      <c r="J216" s="46">
        <f t="shared" si="20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19"/>
        <v>0</v>
      </c>
      <c r="H217" s="79">
        <v>0</v>
      </c>
      <c r="I217" s="77">
        <v>0</v>
      </c>
      <c r="J217" s="46">
        <f t="shared" si="20"/>
        <v>0</v>
      </c>
      <c r="K217" s="72"/>
      <c r="L217" s="20">
        <v>60</v>
      </c>
      <c r="M217" s="65">
        <f t="shared" si="16"/>
        <v>0</v>
      </c>
      <c r="N217" s="17" t="s">
        <v>16</v>
      </c>
      <c r="O217" s="18"/>
      <c r="P217" s="23">
        <f t="shared" si="17"/>
        <v>0</v>
      </c>
      <c r="Q217" s="93"/>
      <c r="R217" s="43">
        <f t="shared" si="18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19"/>
        <v>0</v>
      </c>
      <c r="H218" s="79">
        <v>0</v>
      </c>
      <c r="I218" s="77">
        <v>0</v>
      </c>
      <c r="J218" s="46">
        <f t="shared" si="20"/>
        <v>0</v>
      </c>
      <c r="K218" s="72"/>
      <c r="L218" s="20">
        <v>250</v>
      </c>
      <c r="M218" s="65">
        <f t="shared" si="16"/>
        <v>0</v>
      </c>
      <c r="N218" s="17" t="s">
        <v>16</v>
      </c>
      <c r="O218" s="18"/>
      <c r="P218" s="23">
        <f t="shared" si="17"/>
        <v>0</v>
      </c>
      <c r="Q218" s="93"/>
      <c r="R218" s="43">
        <f t="shared" si="18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19"/>
        <v>0</v>
      </c>
      <c r="H219" s="79">
        <v>0</v>
      </c>
      <c r="I219" s="77">
        <v>0</v>
      </c>
      <c r="J219" s="46">
        <f t="shared" si="20"/>
        <v>0</v>
      </c>
      <c r="K219" s="72"/>
      <c r="L219" s="20">
        <v>100</v>
      </c>
      <c r="M219" s="65">
        <f t="shared" si="16"/>
        <v>0</v>
      </c>
      <c r="N219" s="17" t="s">
        <v>16</v>
      </c>
      <c r="O219" s="18"/>
      <c r="P219" s="23">
        <f t="shared" si="17"/>
        <v>0</v>
      </c>
      <c r="Q219" s="93"/>
      <c r="R219" s="43">
        <f t="shared" si="18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19"/>
        <v>0</v>
      </c>
      <c r="H220" s="79">
        <v>0</v>
      </c>
      <c r="I220" s="77">
        <v>0</v>
      </c>
      <c r="J220" s="46">
        <f t="shared" si="20"/>
        <v>0</v>
      </c>
      <c r="K220" s="72"/>
      <c r="L220" s="20">
        <v>350</v>
      </c>
      <c r="M220" s="65">
        <f t="shared" si="16"/>
        <v>0</v>
      </c>
      <c r="N220" s="17" t="s">
        <v>16</v>
      </c>
      <c r="O220" s="18"/>
      <c r="P220" s="23">
        <f t="shared" si="17"/>
        <v>0</v>
      </c>
      <c r="Q220" s="93"/>
      <c r="R220" s="43">
        <f t="shared" si="18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19"/>
        <v>0</v>
      </c>
      <c r="H221" s="79">
        <v>0</v>
      </c>
      <c r="I221" s="77">
        <v>0</v>
      </c>
      <c r="J221" s="46">
        <f t="shared" si="20"/>
        <v>0</v>
      </c>
      <c r="K221" s="72"/>
      <c r="L221" s="20">
        <v>60</v>
      </c>
      <c r="M221" s="65">
        <f t="shared" si="16"/>
        <v>0</v>
      </c>
      <c r="N221" s="17" t="s">
        <v>16</v>
      </c>
      <c r="O221" s="18"/>
      <c r="P221" s="23">
        <f t="shared" si="17"/>
        <v>0</v>
      </c>
      <c r="Q221" s="93"/>
      <c r="R221" s="43">
        <f t="shared" si="18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19"/>
        <v>0</v>
      </c>
      <c r="H222" s="79">
        <v>0</v>
      </c>
      <c r="I222" s="77">
        <v>0</v>
      </c>
      <c r="J222" s="46">
        <f t="shared" si="20"/>
        <v>0</v>
      </c>
      <c r="K222" s="72"/>
      <c r="L222" s="20">
        <v>50</v>
      </c>
      <c r="M222" s="65">
        <f t="shared" si="16"/>
        <v>0</v>
      </c>
      <c r="N222" s="17" t="s">
        <v>16</v>
      </c>
      <c r="O222" s="18"/>
      <c r="P222" s="23">
        <f t="shared" si="17"/>
        <v>0</v>
      </c>
      <c r="Q222" s="93"/>
      <c r="R222" s="43">
        <f t="shared" si="18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19"/>
        <v>0</v>
      </c>
      <c r="H223" s="79">
        <v>0</v>
      </c>
      <c r="I223" s="77">
        <v>0</v>
      </c>
      <c r="J223" s="46">
        <f t="shared" si="20"/>
        <v>0</v>
      </c>
      <c r="K223" s="72"/>
      <c r="L223" s="20">
        <v>100</v>
      </c>
      <c r="M223" s="65">
        <f t="shared" si="16"/>
        <v>0</v>
      </c>
      <c r="N223" s="17" t="s">
        <v>16</v>
      </c>
      <c r="O223" s="18"/>
      <c r="P223" s="23">
        <f t="shared" si="17"/>
        <v>0</v>
      </c>
      <c r="Q223" s="93"/>
      <c r="R223" s="43">
        <f t="shared" si="18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19"/>
        <v>0</v>
      </c>
      <c r="H224" s="79">
        <v>0</v>
      </c>
      <c r="I224" s="77">
        <v>0</v>
      </c>
      <c r="J224" s="46">
        <f t="shared" si="20"/>
        <v>0</v>
      </c>
      <c r="K224" s="72"/>
      <c r="L224" s="20">
        <v>120</v>
      </c>
      <c r="M224" s="65">
        <f t="shared" si="16"/>
        <v>0</v>
      </c>
      <c r="N224" s="17" t="s">
        <v>16</v>
      </c>
      <c r="O224" s="18"/>
      <c r="P224" s="23">
        <f t="shared" si="17"/>
        <v>0</v>
      </c>
      <c r="Q224" s="93"/>
      <c r="R224" s="43">
        <f t="shared" si="18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19"/>
        <v>0</v>
      </c>
      <c r="H225" s="79">
        <v>0</v>
      </c>
      <c r="I225" s="77">
        <v>0</v>
      </c>
      <c r="J225" s="46">
        <f t="shared" si="20"/>
        <v>0</v>
      </c>
      <c r="K225" s="72"/>
      <c r="L225" s="20">
        <v>60</v>
      </c>
      <c r="M225" s="65">
        <f t="shared" si="16"/>
        <v>0</v>
      </c>
      <c r="N225" s="17" t="s">
        <v>16</v>
      </c>
      <c r="O225" s="18"/>
      <c r="P225" s="23">
        <f t="shared" si="17"/>
        <v>0</v>
      </c>
      <c r="Q225" s="93"/>
      <c r="R225" s="43">
        <f t="shared" si="18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19"/>
        <v>0</v>
      </c>
      <c r="H226" s="79">
        <v>0</v>
      </c>
      <c r="I226" s="77">
        <v>0</v>
      </c>
      <c r="J226" s="46">
        <f t="shared" si="20"/>
        <v>0</v>
      </c>
      <c r="K226" s="72"/>
      <c r="L226" s="20">
        <v>150</v>
      </c>
      <c r="M226" s="65">
        <f t="shared" si="16"/>
        <v>0</v>
      </c>
      <c r="N226" s="17" t="s">
        <v>16</v>
      </c>
      <c r="O226" s="18"/>
      <c r="P226" s="23">
        <f t="shared" si="17"/>
        <v>0</v>
      </c>
      <c r="Q226" s="93"/>
      <c r="R226" s="43">
        <f t="shared" si="18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19"/>
        <v>0</v>
      </c>
      <c r="H227" s="79">
        <v>0</v>
      </c>
      <c r="I227" s="77">
        <v>0</v>
      </c>
      <c r="J227" s="46">
        <f t="shared" si="20"/>
        <v>0</v>
      </c>
      <c r="K227" s="72"/>
      <c r="L227" s="20">
        <v>150</v>
      </c>
      <c r="M227" s="65">
        <f t="shared" si="16"/>
        <v>0</v>
      </c>
      <c r="N227" s="17" t="s">
        <v>16</v>
      </c>
      <c r="O227" s="18"/>
      <c r="P227" s="23">
        <f t="shared" si="17"/>
        <v>0</v>
      </c>
      <c r="Q227" s="93"/>
      <c r="R227" s="43">
        <f t="shared" si="18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19"/>
        <v>0</v>
      </c>
      <c r="H228" s="79">
        <v>0</v>
      </c>
      <c r="I228" s="77">
        <v>0</v>
      </c>
      <c r="J228" s="46">
        <f t="shared" si="20"/>
        <v>0</v>
      </c>
      <c r="K228" s="72"/>
      <c r="L228" s="20">
        <v>200</v>
      </c>
      <c r="M228" s="65">
        <f t="shared" si="16"/>
        <v>0</v>
      </c>
      <c r="N228" s="17" t="s">
        <v>16</v>
      </c>
      <c r="O228" s="18"/>
      <c r="P228" s="23">
        <f t="shared" si="17"/>
        <v>0</v>
      </c>
      <c r="Q228" s="93"/>
      <c r="R228" s="43">
        <f t="shared" si="18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19"/>
        <v>0</v>
      </c>
      <c r="H229" s="79">
        <v>0</v>
      </c>
      <c r="I229" s="77">
        <v>0</v>
      </c>
      <c r="J229" s="46">
        <f t="shared" si="20"/>
        <v>0</v>
      </c>
      <c r="K229" s="72"/>
      <c r="L229" s="20"/>
      <c r="M229" s="65">
        <f t="shared" si="16"/>
        <v>0</v>
      </c>
      <c r="N229" s="17" t="s">
        <v>16</v>
      </c>
      <c r="O229" s="18"/>
      <c r="P229" s="23">
        <f t="shared" si="17"/>
        <v>0</v>
      </c>
      <c r="Q229" s="93"/>
      <c r="R229" s="43">
        <f t="shared" ref="R229:R236" si="21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+'26'!J222</f>
        <v>0</v>
      </c>
      <c r="F230" s="71">
        <v>4</v>
      </c>
      <c r="G230" s="46">
        <f t="shared" si="19"/>
        <v>4</v>
      </c>
      <c r="H230" s="79">
        <v>0</v>
      </c>
      <c r="I230" s="77">
        <v>0</v>
      </c>
      <c r="J230" s="46">
        <f t="shared" si="20"/>
        <v>0</v>
      </c>
      <c r="K230" s="72">
        <v>4</v>
      </c>
      <c r="L230" s="20">
        <v>35</v>
      </c>
      <c r="M230" s="65">
        <f t="shared" si="16"/>
        <v>140</v>
      </c>
      <c r="N230" s="17" t="s">
        <v>16</v>
      </c>
      <c r="O230" s="18"/>
      <c r="P230" s="105">
        <f t="shared" si="17"/>
        <v>140</v>
      </c>
      <c r="Q230" s="93"/>
      <c r="R230" s="43">
        <f t="shared" si="21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+'26'!J223</f>
        <v>0</v>
      </c>
      <c r="F231" s="71">
        <v>0</v>
      </c>
      <c r="G231" s="46">
        <f t="shared" si="19"/>
        <v>0</v>
      </c>
      <c r="H231" s="79">
        <v>0</v>
      </c>
      <c r="I231" s="77">
        <v>0</v>
      </c>
      <c r="J231" s="46">
        <f t="shared" si="20"/>
        <v>0</v>
      </c>
      <c r="K231" s="72"/>
      <c r="L231" s="20">
        <v>139</v>
      </c>
      <c r="M231" s="65">
        <f t="shared" si="16"/>
        <v>0</v>
      </c>
      <c r="N231" s="17" t="s">
        <v>16</v>
      </c>
      <c r="O231" s="18"/>
      <c r="P231" s="23">
        <f t="shared" si="17"/>
        <v>0</v>
      </c>
      <c r="Q231" s="93"/>
      <c r="R231" s="43">
        <f t="shared" si="21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+'26'!J224</f>
        <v>0</v>
      </c>
      <c r="F232" s="71">
        <v>5</v>
      </c>
      <c r="G232" s="46">
        <f t="shared" si="19"/>
        <v>5</v>
      </c>
      <c r="H232" s="79">
        <v>0</v>
      </c>
      <c r="I232" s="77">
        <v>0</v>
      </c>
      <c r="J232" s="46">
        <f t="shared" si="20"/>
        <v>5</v>
      </c>
      <c r="K232" s="72"/>
      <c r="L232" s="20">
        <v>89</v>
      </c>
      <c r="M232" s="65">
        <f t="shared" si="16"/>
        <v>0</v>
      </c>
      <c r="N232" s="17" t="s">
        <v>16</v>
      </c>
      <c r="O232" s="18"/>
      <c r="P232" s="23">
        <f t="shared" si="17"/>
        <v>0</v>
      </c>
      <c r="Q232" s="93"/>
      <c r="R232" s="43">
        <f t="shared" si="21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+'26'!J225</f>
        <v>0</v>
      </c>
      <c r="F233" s="71">
        <v>0</v>
      </c>
      <c r="G233" s="46">
        <f t="shared" si="19"/>
        <v>0</v>
      </c>
      <c r="H233" s="79">
        <v>0</v>
      </c>
      <c r="I233" s="77">
        <v>0</v>
      </c>
      <c r="J233" s="46">
        <f t="shared" si="20"/>
        <v>0</v>
      </c>
      <c r="K233" s="72"/>
      <c r="L233" s="20">
        <v>72</v>
      </c>
      <c r="M233" s="65">
        <f t="shared" si="16"/>
        <v>0</v>
      </c>
      <c r="N233" s="17" t="s">
        <v>16</v>
      </c>
      <c r="O233" s="18"/>
      <c r="P233" s="23">
        <f t="shared" si="17"/>
        <v>0</v>
      </c>
      <c r="Q233" s="93"/>
      <c r="R233" s="43">
        <f t="shared" si="21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+'26'!J226</f>
        <v>0</v>
      </c>
      <c r="F234" s="71">
        <v>58</v>
      </c>
      <c r="G234" s="46">
        <f t="shared" si="19"/>
        <v>58</v>
      </c>
      <c r="H234" s="79">
        <v>0</v>
      </c>
      <c r="I234" s="77">
        <v>0</v>
      </c>
      <c r="J234" s="46">
        <f t="shared" si="20"/>
        <v>58</v>
      </c>
      <c r="K234" s="72"/>
      <c r="L234" s="20">
        <v>15</v>
      </c>
      <c r="M234" s="65">
        <f t="shared" si="16"/>
        <v>0</v>
      </c>
      <c r="N234" s="17" t="s">
        <v>16</v>
      </c>
      <c r="O234" s="18"/>
      <c r="P234" s="23">
        <f t="shared" si="17"/>
        <v>0</v>
      </c>
      <c r="Q234" s="93"/>
      <c r="R234" s="43">
        <f t="shared" si="21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+'26'!J227</f>
        <v>0</v>
      </c>
      <c r="F235" s="71">
        <v>39</v>
      </c>
      <c r="G235" s="46">
        <f t="shared" si="19"/>
        <v>39</v>
      </c>
      <c r="H235" s="79">
        <v>0</v>
      </c>
      <c r="I235" s="77">
        <v>0</v>
      </c>
      <c r="J235" s="46">
        <f t="shared" si="20"/>
        <v>39</v>
      </c>
      <c r="K235" s="72"/>
      <c r="L235" s="20">
        <v>15</v>
      </c>
      <c r="M235" s="65">
        <f t="shared" si="16"/>
        <v>0</v>
      </c>
      <c r="N235" s="17" t="s">
        <v>16</v>
      </c>
      <c r="O235" s="18"/>
      <c r="P235" s="23">
        <f t="shared" si="17"/>
        <v>0</v>
      </c>
      <c r="Q235" s="93"/>
      <c r="R235" s="43">
        <f t="shared" si="21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+'26'!J228</f>
        <v>0</v>
      </c>
      <c r="F236" s="71">
        <v>17</v>
      </c>
      <c r="G236" s="46">
        <f t="shared" si="19"/>
        <v>17</v>
      </c>
      <c r="H236" s="79">
        <v>0</v>
      </c>
      <c r="I236" s="77">
        <v>0</v>
      </c>
      <c r="J236" s="46">
        <f t="shared" si="20"/>
        <v>17</v>
      </c>
      <c r="K236" s="72"/>
      <c r="L236" s="20">
        <v>15</v>
      </c>
      <c r="M236" s="65">
        <f t="shared" si="16"/>
        <v>0</v>
      </c>
      <c r="N236" s="17" t="s">
        <v>16</v>
      </c>
      <c r="O236" s="18"/>
      <c r="P236" s="23">
        <f t="shared" si="17"/>
        <v>0</v>
      </c>
      <c r="Q236" s="93"/>
      <c r="R236" s="43">
        <f t="shared" si="21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+'26'!J229</f>
        <v>0</v>
      </c>
      <c r="F237" s="71"/>
      <c r="G237" s="46">
        <f t="shared" si="19"/>
        <v>0</v>
      </c>
      <c r="H237" s="79">
        <v>0</v>
      </c>
      <c r="I237" s="77">
        <v>0</v>
      </c>
      <c r="J237" s="46">
        <f t="shared" si="20"/>
        <v>0</v>
      </c>
      <c r="K237" s="72"/>
      <c r="L237" s="20">
        <v>50</v>
      </c>
      <c r="M237" s="65">
        <f t="shared" si="16"/>
        <v>0</v>
      </c>
      <c r="N237" s="17" t="s">
        <v>16</v>
      </c>
      <c r="O237" s="18"/>
      <c r="P237" s="23">
        <f t="shared" si="17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v>7</v>
      </c>
      <c r="F238" s="71">
        <v>0</v>
      </c>
      <c r="G238" s="46">
        <f t="shared" si="19"/>
        <v>7</v>
      </c>
      <c r="H238" s="79">
        <v>0</v>
      </c>
      <c r="I238" s="77">
        <v>0</v>
      </c>
      <c r="J238" s="46">
        <f t="shared" si="20"/>
        <v>4</v>
      </c>
      <c r="K238" s="72">
        <v>3</v>
      </c>
      <c r="L238" s="20">
        <v>39</v>
      </c>
      <c r="M238" s="65">
        <f t="shared" si="16"/>
        <v>117</v>
      </c>
      <c r="N238" s="17" t="s">
        <v>16</v>
      </c>
      <c r="O238" s="18">
        <v>57</v>
      </c>
      <c r="P238" s="105">
        <f t="shared" si="17"/>
        <v>60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+'26'!J239</f>
        <v>0</v>
      </c>
      <c r="F239" s="71">
        <v>0</v>
      </c>
      <c r="G239" s="46">
        <f t="shared" si="19"/>
        <v>0</v>
      </c>
      <c r="H239" s="79">
        <v>0</v>
      </c>
      <c r="I239" s="77">
        <v>0</v>
      </c>
      <c r="J239" s="46">
        <f t="shared" si="20"/>
        <v>0</v>
      </c>
      <c r="K239" s="72"/>
      <c r="L239" s="20"/>
      <c r="M239" s="65">
        <f t="shared" si="16"/>
        <v>0</v>
      </c>
      <c r="N239" s="17" t="s">
        <v>16</v>
      </c>
      <c r="O239" s="18"/>
      <c r="P239" s="23">
        <f t="shared" si="17"/>
        <v>0</v>
      </c>
      <c r="Q239" s="93"/>
      <c r="R239" s="43">
        <f t="shared" si="18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786.57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3482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640</v>
      </c>
      <c r="O244" s="2">
        <v>200</v>
      </c>
      <c r="P244" s="2">
        <v>100</v>
      </c>
      <c r="Q244" s="89">
        <v>70</v>
      </c>
      <c r="R244" s="2">
        <v>215</v>
      </c>
      <c r="S244" s="2">
        <v>55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457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2385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2385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zoomScale="80" zoomScaleNormal="80" workbookViewId="0">
      <pane xSplit="10" ySplit="4" topLeftCell="L200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20</v>
      </c>
      <c r="F5" s="71">
        <v>0</v>
      </c>
      <c r="G5" s="46">
        <f>E5+F5</f>
        <v>20</v>
      </c>
      <c r="H5" s="79">
        <v>0</v>
      </c>
      <c r="I5" s="77">
        <v>0</v>
      </c>
      <c r="J5" s="46">
        <f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47</v>
      </c>
      <c r="F6" s="71">
        <v>0</v>
      </c>
      <c r="G6" s="46">
        <f t="shared" ref="G6:G69" si="0">E6+F6</f>
        <v>47</v>
      </c>
      <c r="H6" s="79">
        <v>0</v>
      </c>
      <c r="I6" s="77">
        <v>0</v>
      </c>
      <c r="J6" s="46">
        <f t="shared" ref="J6:J69" si="1">+G6-H6-K6-I6</f>
        <v>46</v>
      </c>
      <c r="K6" s="72">
        <v>1</v>
      </c>
      <c r="L6" s="15">
        <v>100</v>
      </c>
      <c r="M6" s="65">
        <f t="shared" ref="M6:M79" si="2">+L6*K6</f>
        <v>100</v>
      </c>
      <c r="N6" s="17" t="s">
        <v>16</v>
      </c>
      <c r="O6" s="18"/>
      <c r="P6" s="105">
        <f t="shared" ref="P6:P79" si="3">SUM(M6-O6)</f>
        <v>100</v>
      </c>
      <c r="Q6" s="91">
        <v>39.29</v>
      </c>
      <c r="R6" s="43">
        <f t="shared" ref="R6:R79" si="4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20</v>
      </c>
      <c r="F11" s="71">
        <v>0</v>
      </c>
      <c r="G11" s="46">
        <f t="shared" si="0"/>
        <v>20</v>
      </c>
      <c r="H11" s="79">
        <v>0</v>
      </c>
      <c r="I11" s="77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25</v>
      </c>
      <c r="F14" s="71">
        <v>0</v>
      </c>
      <c r="G14" s="46">
        <f t="shared" si="0"/>
        <v>25</v>
      </c>
      <c r="H14" s="79">
        <v>0</v>
      </c>
      <c r="I14" s="77">
        <v>0</v>
      </c>
      <c r="J14" s="46">
        <f t="shared" si="1"/>
        <v>25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17</v>
      </c>
      <c r="F15" s="71">
        <v>0</v>
      </c>
      <c r="G15" s="46">
        <f t="shared" si="0"/>
        <v>17</v>
      </c>
      <c r="H15" s="79">
        <v>0</v>
      </c>
      <c r="I15" s="77">
        <v>0</v>
      </c>
      <c r="J15" s="46">
        <f t="shared" si="1"/>
        <v>17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18</v>
      </c>
      <c r="F18" s="71">
        <v>0</v>
      </c>
      <c r="G18" s="46">
        <f t="shared" si="0"/>
        <v>18</v>
      </c>
      <c r="H18" s="79">
        <v>0</v>
      </c>
      <c r="I18" s="77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6</v>
      </c>
      <c r="F20" s="71">
        <v>0</v>
      </c>
      <c r="G20" s="46">
        <f t="shared" si="0"/>
        <v>6</v>
      </c>
      <c r="H20" s="79">
        <v>0</v>
      </c>
      <c r="I20" s="77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5">
        <f t="shared" si="3"/>
        <v>65</v>
      </c>
      <c r="Q20" s="91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22</v>
      </c>
      <c r="F22" s="71">
        <v>0</v>
      </c>
      <c r="G22" s="46">
        <f t="shared" si="0"/>
        <v>22</v>
      </c>
      <c r="H22" s="79">
        <v>0</v>
      </c>
      <c r="I22" s="77">
        <v>0</v>
      </c>
      <c r="J22" s="46">
        <f t="shared" si="1"/>
        <v>20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5">
        <f t="shared" si="3"/>
        <v>200</v>
      </c>
      <c r="Q22" s="91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26</v>
      </c>
      <c r="F24" s="71">
        <v>0</v>
      </c>
      <c r="G24" s="46">
        <f t="shared" si="0"/>
        <v>26</v>
      </c>
      <c r="H24" s="79">
        <v>0</v>
      </c>
      <c r="I24" s="77">
        <v>0</v>
      </c>
      <c r="J24" s="46">
        <f t="shared" si="1"/>
        <v>26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25</v>
      </c>
      <c r="F28" s="71">
        <v>0</v>
      </c>
      <c r="G28" s="46">
        <f t="shared" si="0"/>
        <v>25</v>
      </c>
      <c r="H28" s="79">
        <v>0</v>
      </c>
      <c r="I28" s="77">
        <v>0</v>
      </c>
      <c r="J28" s="46">
        <f t="shared" si="1"/>
        <v>25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18</v>
      </c>
      <c r="F31" s="71">
        <v>0</v>
      </c>
      <c r="G31" s="46">
        <f t="shared" si="0"/>
        <v>18</v>
      </c>
      <c r="H31" s="79">
        <v>0</v>
      </c>
      <c r="I31" s="77">
        <v>0</v>
      </c>
      <c r="J31" s="46">
        <f t="shared" si="1"/>
        <v>18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2</v>
      </c>
      <c r="F32" s="71">
        <v>0</v>
      </c>
      <c r="G32" s="46">
        <f t="shared" si="0"/>
        <v>2</v>
      </c>
      <c r="H32" s="79">
        <v>0</v>
      </c>
      <c r="I32" s="77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>
        <f t="shared" si="0"/>
        <v>0</v>
      </c>
      <c r="H35" s="79">
        <v>0</v>
      </c>
      <c r="I35" s="77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7</v>
      </c>
      <c r="F39" s="71">
        <v>0</v>
      </c>
      <c r="G39" s="46">
        <f t="shared" si="0"/>
        <v>7</v>
      </c>
      <c r="H39" s="79">
        <v>0</v>
      </c>
      <c r="I39" s="77">
        <v>0</v>
      </c>
      <c r="J39" s="46">
        <f t="shared" si="1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12</v>
      </c>
      <c r="F40" s="71">
        <v>0</v>
      </c>
      <c r="G40" s="46">
        <f t="shared" si="0"/>
        <v>12</v>
      </c>
      <c r="H40" s="79">
        <v>0</v>
      </c>
      <c r="I40" s="77">
        <v>0</v>
      </c>
      <c r="J40" s="46">
        <f t="shared" si="1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8</v>
      </c>
      <c r="F41" s="71">
        <v>0</v>
      </c>
      <c r="G41" s="46">
        <f t="shared" si="0"/>
        <v>8</v>
      </c>
      <c r="H41" s="79">
        <v>0</v>
      </c>
      <c r="I41" s="77">
        <v>0</v>
      </c>
      <c r="J41" s="46">
        <f t="shared" si="1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5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4</v>
      </c>
      <c r="F46" s="71">
        <v>0</v>
      </c>
      <c r="G46" s="46">
        <f t="shared" si="0"/>
        <v>4</v>
      </c>
      <c r="H46" s="79">
        <v>0</v>
      </c>
      <c r="I46" s="77">
        <v>0</v>
      </c>
      <c r="J46" s="46">
        <f t="shared" si="1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4</v>
      </c>
      <c r="F47" s="71">
        <v>0</v>
      </c>
      <c r="G47" s="46">
        <f t="shared" si="0"/>
        <v>4</v>
      </c>
      <c r="H47" s="79">
        <v>0</v>
      </c>
      <c r="I47" s="77">
        <v>0</v>
      </c>
      <c r="J47" s="46">
        <f t="shared" si="1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5">
        <f t="shared" si="3"/>
        <v>50</v>
      </c>
      <c r="Q47" s="91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5</v>
      </c>
      <c r="F48" s="71">
        <v>0</v>
      </c>
      <c r="G48" s="46">
        <f t="shared" si="0"/>
        <v>5</v>
      </c>
      <c r="H48" s="79">
        <v>0</v>
      </c>
      <c r="I48" s="77">
        <v>0</v>
      </c>
      <c r="J48" s="46">
        <f t="shared" si="1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5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9</v>
      </c>
      <c r="F49" s="71">
        <v>0</v>
      </c>
      <c r="G49" s="46">
        <f t="shared" si="0"/>
        <v>9</v>
      </c>
      <c r="H49" s="79">
        <v>0</v>
      </c>
      <c r="I49" s="77">
        <v>0</v>
      </c>
      <c r="J49" s="46">
        <f t="shared" si="1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5</v>
      </c>
      <c r="F50" s="71">
        <v>0</v>
      </c>
      <c r="G50" s="46">
        <f t="shared" si="0"/>
        <v>5</v>
      </c>
      <c r="H50" s="79">
        <v>0</v>
      </c>
      <c r="I50" s="77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5</v>
      </c>
      <c r="F53" s="71">
        <v>0</v>
      </c>
      <c r="G53" s="46">
        <f t="shared" si="0"/>
        <v>5</v>
      </c>
      <c r="H53" s="79">
        <v>0</v>
      </c>
      <c r="I53" s="77">
        <v>0</v>
      </c>
      <c r="J53" s="46">
        <f t="shared" si="1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5</v>
      </c>
      <c r="F65" s="71">
        <v>0</v>
      </c>
      <c r="G65" s="46">
        <f t="shared" si="0"/>
        <v>5</v>
      </c>
      <c r="H65" s="79">
        <v>0</v>
      </c>
      <c r="I65" s="77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3</v>
      </c>
      <c r="F66" s="71">
        <v>0</v>
      </c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13</v>
      </c>
      <c r="F74" s="71">
        <v>0</v>
      </c>
      <c r="G74" s="46">
        <f t="shared" si="5"/>
        <v>13</v>
      </c>
      <c r="H74" s="79">
        <v>0</v>
      </c>
      <c r="I74" s="77">
        <v>0</v>
      </c>
      <c r="J74" s="46">
        <f t="shared" si="6"/>
        <v>13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7</v>
      </c>
      <c r="F76" s="71">
        <v>0</v>
      </c>
      <c r="G76" s="46">
        <f t="shared" si="5"/>
        <v>7</v>
      </c>
      <c r="H76" s="79">
        <v>0</v>
      </c>
      <c r="I76" s="77">
        <v>0</v>
      </c>
      <c r="J76" s="46">
        <f t="shared" si="6"/>
        <v>6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105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7</v>
      </c>
      <c r="F77" s="71">
        <v>0</v>
      </c>
      <c r="G77" s="46">
        <f t="shared" si="5"/>
        <v>7</v>
      </c>
      <c r="H77" s="79">
        <v>0</v>
      </c>
      <c r="I77" s="77">
        <v>0</v>
      </c>
      <c r="J77" s="46">
        <f t="shared" si="6"/>
        <v>7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5</v>
      </c>
      <c r="F78" s="71">
        <v>0</v>
      </c>
      <c r="G78" s="46">
        <f t="shared" si="5"/>
        <v>5</v>
      </c>
      <c r="H78" s="79">
        <v>0</v>
      </c>
      <c r="I78" s="77">
        <v>0</v>
      </c>
      <c r="J78" s="46">
        <f t="shared" si="6"/>
        <v>4</v>
      </c>
      <c r="K78" s="72">
        <v>1</v>
      </c>
      <c r="L78" s="21">
        <v>35</v>
      </c>
      <c r="M78" s="65">
        <f t="shared" si="2"/>
        <v>35</v>
      </c>
      <c r="N78" s="17" t="s">
        <v>16</v>
      </c>
      <c r="O78" s="18"/>
      <c r="P78" s="105">
        <f t="shared" si="3"/>
        <v>35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4</v>
      </c>
      <c r="F79" s="71">
        <v>0</v>
      </c>
      <c r="G79" s="46">
        <f t="shared" si="5"/>
        <v>4</v>
      </c>
      <c r="H79" s="79">
        <v>0</v>
      </c>
      <c r="I79" s="77">
        <v>0</v>
      </c>
      <c r="J79" s="46">
        <f t="shared" si="6"/>
        <v>3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/>
      <c r="P79" s="105">
        <f t="shared" si="3"/>
        <v>55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3</v>
      </c>
      <c r="F80" s="71">
        <v>0</v>
      </c>
      <c r="G80" s="46">
        <f t="shared" si="5"/>
        <v>3</v>
      </c>
      <c r="H80" s="79">
        <v>0</v>
      </c>
      <c r="I80" s="77">
        <v>0</v>
      </c>
      <c r="J80" s="46">
        <f t="shared" si="6"/>
        <v>3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4</v>
      </c>
      <c r="F90" s="71">
        <v>0</v>
      </c>
      <c r="G90" s="46">
        <f t="shared" si="5"/>
        <v>4</v>
      </c>
      <c r="H90" s="79">
        <v>0</v>
      </c>
      <c r="I90" s="77">
        <v>0</v>
      </c>
      <c r="J90" s="46">
        <f t="shared" si="6"/>
        <v>1</v>
      </c>
      <c r="K90" s="72">
        <v>3</v>
      </c>
      <c r="L90" s="21">
        <v>35</v>
      </c>
      <c r="M90" s="65">
        <f t="shared" si="7"/>
        <v>105</v>
      </c>
      <c r="N90" s="17" t="s">
        <v>16</v>
      </c>
      <c r="O90" s="18"/>
      <c r="P90" s="105">
        <f t="shared" si="8"/>
        <v>105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4</v>
      </c>
      <c r="F96" s="71">
        <v>0</v>
      </c>
      <c r="G96" s="46">
        <f t="shared" si="5"/>
        <v>4</v>
      </c>
      <c r="H96" s="79">
        <v>0</v>
      </c>
      <c r="I96" s="77">
        <v>0</v>
      </c>
      <c r="J96" s="46">
        <f t="shared" si="6"/>
        <v>3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5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+'27'!J97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+'27'!J98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1</v>
      </c>
      <c r="F103" s="71">
        <v>0</v>
      </c>
      <c r="G103" s="46">
        <f t="shared" si="5"/>
        <v>1</v>
      </c>
      <c r="H103" s="79">
        <v>0</v>
      </c>
      <c r="I103" s="77">
        <v>0</v>
      </c>
      <c r="J103" s="46">
        <f t="shared" si="6"/>
        <v>1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24</v>
      </c>
      <c r="F108" s="71">
        <v>0</v>
      </c>
      <c r="G108" s="46">
        <f t="shared" si="5"/>
        <v>24</v>
      </c>
      <c r="H108" s="79">
        <v>0</v>
      </c>
      <c r="I108" s="77">
        <v>0</v>
      </c>
      <c r="J108" s="46">
        <f t="shared" si="6"/>
        <v>24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3</v>
      </c>
      <c r="F109" s="71">
        <v>0</v>
      </c>
      <c r="G109" s="46">
        <f t="shared" si="5"/>
        <v>3</v>
      </c>
      <c r="H109" s="79">
        <v>0</v>
      </c>
      <c r="I109" s="77">
        <v>0</v>
      </c>
      <c r="J109" s="46">
        <f t="shared" si="6"/>
        <v>3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4</v>
      </c>
      <c r="F120" s="71">
        <v>0</v>
      </c>
      <c r="G120" s="46">
        <f t="shared" si="5"/>
        <v>4</v>
      </c>
      <c r="H120" s="79">
        <v>0</v>
      </c>
      <c r="I120" s="77">
        <v>0</v>
      </c>
      <c r="J120" s="46">
        <f t="shared" si="6"/>
        <v>4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8</v>
      </c>
      <c r="F124" s="71">
        <v>0</v>
      </c>
      <c r="G124" s="46">
        <f t="shared" si="5"/>
        <v>8</v>
      </c>
      <c r="H124" s="79">
        <v>0</v>
      </c>
      <c r="I124" s="77">
        <v>0</v>
      </c>
      <c r="J124" s="46">
        <f t="shared" si="6"/>
        <v>8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9</v>
      </c>
      <c r="F126" s="71">
        <v>0</v>
      </c>
      <c r="G126" s="46">
        <f t="shared" si="5"/>
        <v>9</v>
      </c>
      <c r="H126" s="79">
        <v>0</v>
      </c>
      <c r="I126" s="77">
        <v>0</v>
      </c>
      <c r="J126" s="46">
        <f t="shared" si="6"/>
        <v>8</v>
      </c>
      <c r="K126" s="72">
        <v>1</v>
      </c>
      <c r="L126" s="20">
        <v>50</v>
      </c>
      <c r="M126" s="65">
        <f t="shared" si="7"/>
        <v>50</v>
      </c>
      <c r="N126" s="17" t="s">
        <v>16</v>
      </c>
      <c r="O126" s="18"/>
      <c r="P126" s="105">
        <f t="shared" si="8"/>
        <v>50</v>
      </c>
      <c r="Q126" s="91">
        <v>21.75</v>
      </c>
      <c r="R126" s="43">
        <f t="shared" si="9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+'27'!J124</f>
        <v>8</v>
      </c>
      <c r="F127" s="71">
        <v>0</v>
      </c>
      <c r="G127" s="46">
        <f t="shared" si="5"/>
        <v>8</v>
      </c>
      <c r="H127" s="79">
        <v>0</v>
      </c>
      <c r="I127" s="77">
        <v>0</v>
      </c>
      <c r="J127" s="46">
        <f t="shared" si="6"/>
        <v>8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+'27'!J125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+'27'!J126</f>
        <v>9</v>
      </c>
      <c r="F129" s="71">
        <v>0</v>
      </c>
      <c r="G129" s="46">
        <f t="shared" si="5"/>
        <v>9</v>
      </c>
      <c r="H129" s="79">
        <v>0</v>
      </c>
      <c r="I129" s="77">
        <v>0</v>
      </c>
      <c r="J129" s="46">
        <f t="shared" si="6"/>
        <v>9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+'27'!J130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10</v>
      </c>
      <c r="F135" s="71">
        <v>0</v>
      </c>
      <c r="G135" s="46">
        <f t="shared" si="13"/>
        <v>10</v>
      </c>
      <c r="H135" s="79">
        <v>0</v>
      </c>
      <c r="I135" s="77">
        <v>0</v>
      </c>
      <c r="J135" s="46">
        <f t="shared" si="14"/>
        <v>10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5</v>
      </c>
      <c r="F147" s="71">
        <v>0</v>
      </c>
      <c r="G147" s="46">
        <f t="shared" si="13"/>
        <v>5</v>
      </c>
      <c r="H147" s="79">
        <v>0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5</v>
      </c>
      <c r="F170" s="71">
        <v>0</v>
      </c>
      <c r="G170" s="46">
        <f t="shared" si="13"/>
        <v>5</v>
      </c>
      <c r="H170" s="79">
        <v>0</v>
      </c>
      <c r="I170" s="77">
        <v>0</v>
      </c>
      <c r="J170" s="46">
        <f t="shared" si="14"/>
        <v>5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10</v>
      </c>
      <c r="F177" s="71">
        <v>0</v>
      </c>
      <c r="G177" s="46">
        <f t="shared" si="13"/>
        <v>10</v>
      </c>
      <c r="H177" s="79">
        <v>0</v>
      </c>
      <c r="I177" s="77">
        <v>0</v>
      </c>
      <c r="J177" s="46">
        <f t="shared" si="14"/>
        <v>10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+'27'!J179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+'27'!J180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6</v>
      </c>
      <c r="F183" s="71">
        <v>0</v>
      </c>
      <c r="G183" s="46">
        <f t="shared" si="13"/>
        <v>6</v>
      </c>
      <c r="H183" s="79">
        <v>0</v>
      </c>
      <c r="I183" s="77">
        <v>0</v>
      </c>
      <c r="J183" s="46">
        <f t="shared" si="14"/>
        <v>6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22</v>
      </c>
      <c r="F194" s="71">
        <v>0</v>
      </c>
      <c r="G194" s="46">
        <f t="shared" si="13"/>
        <v>22</v>
      </c>
      <c r="H194" s="79">
        <v>0</v>
      </c>
      <c r="I194" s="77">
        <v>0</v>
      </c>
      <c r="J194" s="46">
        <f t="shared" si="14"/>
        <v>22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11</v>
      </c>
      <c r="F196" s="71">
        <v>0</v>
      </c>
      <c r="G196" s="46">
        <f t="shared" si="13"/>
        <v>11</v>
      </c>
      <c r="H196" s="79">
        <v>0</v>
      </c>
      <c r="I196" s="77">
        <v>0</v>
      </c>
      <c r="J196" s="46">
        <f t="shared" si="14"/>
        <v>11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0</v>
      </c>
      <c r="F197" s="71">
        <v>0</v>
      </c>
      <c r="G197" s="46">
        <f t="shared" si="13"/>
        <v>0</v>
      </c>
      <c r="H197" s="79">
        <v>0</v>
      </c>
      <c r="I197" s="77">
        <v>0</v>
      </c>
      <c r="J197" s="46">
        <f t="shared" si="14"/>
        <v>0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ref="G198:G239" si="18">E198+F198</f>
        <v>0</v>
      </c>
      <c r="H198" s="79">
        <v>0</v>
      </c>
      <c r="I198" s="77">
        <v>0</v>
      </c>
      <c r="J198" s="46">
        <f t="shared" ref="J198:J239" si="19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18"/>
        <v>0</v>
      </c>
      <c r="H199" s="79">
        <v>0</v>
      </c>
      <c r="I199" s="77">
        <v>0</v>
      </c>
      <c r="J199" s="46">
        <f t="shared" si="19"/>
        <v>0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18"/>
        <v>0</v>
      </c>
      <c r="H200" s="79">
        <v>0</v>
      </c>
      <c r="I200" s="77">
        <v>0</v>
      </c>
      <c r="J200" s="46">
        <f t="shared" si="19"/>
        <v>0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+'27'!J203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+'27'!J207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+'27'!J222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+'27'!J223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+'27'!J224</f>
        <v>0</v>
      </c>
      <c r="F232" s="71">
        <v>5</v>
      </c>
      <c r="G232" s="46">
        <f t="shared" si="18"/>
        <v>5</v>
      </c>
      <c r="H232" s="79">
        <v>0</v>
      </c>
      <c r="I232" s="77">
        <v>0</v>
      </c>
      <c r="J232" s="46">
        <f t="shared" si="19"/>
        <v>5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+'27'!J225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+'27'!J226</f>
        <v>0</v>
      </c>
      <c r="F234" s="71">
        <v>58</v>
      </c>
      <c r="G234" s="46">
        <f t="shared" si="18"/>
        <v>58</v>
      </c>
      <c r="H234" s="79">
        <v>0</v>
      </c>
      <c r="I234" s="77">
        <v>0</v>
      </c>
      <c r="J234" s="46">
        <f t="shared" si="19"/>
        <v>58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+'27'!J227</f>
        <v>0</v>
      </c>
      <c r="F235" s="71">
        <v>39</v>
      </c>
      <c r="G235" s="46">
        <f t="shared" si="18"/>
        <v>39</v>
      </c>
      <c r="H235" s="79">
        <v>0</v>
      </c>
      <c r="I235" s="77">
        <v>0</v>
      </c>
      <c r="J235" s="46">
        <f t="shared" si="19"/>
        <v>38</v>
      </c>
      <c r="K235" s="72">
        <v>1</v>
      </c>
      <c r="L235" s="20">
        <v>15</v>
      </c>
      <c r="M235" s="65">
        <f t="shared" si="15"/>
        <v>15</v>
      </c>
      <c r="N235" s="17" t="s">
        <v>16</v>
      </c>
      <c r="O235" s="18"/>
      <c r="P235" s="105">
        <f t="shared" si="16"/>
        <v>15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+'27'!J228</f>
        <v>0</v>
      </c>
      <c r="F236" s="71">
        <v>17</v>
      </c>
      <c r="G236" s="46">
        <f t="shared" si="18"/>
        <v>17</v>
      </c>
      <c r="H236" s="79">
        <v>0</v>
      </c>
      <c r="I236" s="77">
        <v>0</v>
      </c>
      <c r="J236" s="46">
        <f t="shared" si="19"/>
        <v>17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+'27'!J229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+'27'!J230</f>
        <v>0</v>
      </c>
      <c r="F238" s="71">
        <v>4</v>
      </c>
      <c r="G238" s="46">
        <f t="shared" si="18"/>
        <v>4</v>
      </c>
      <c r="H238" s="79">
        <v>0</v>
      </c>
      <c r="I238" s="77">
        <v>0</v>
      </c>
      <c r="J238" s="46">
        <f t="shared" si="19"/>
        <v>3</v>
      </c>
      <c r="K238" s="72">
        <v>1</v>
      </c>
      <c r="L238" s="20">
        <v>39</v>
      </c>
      <c r="M238" s="65">
        <f t="shared" si="15"/>
        <v>39</v>
      </c>
      <c r="N238" s="17" t="s">
        <v>16</v>
      </c>
      <c r="O238" s="18">
        <v>19</v>
      </c>
      <c r="P238" s="105">
        <f t="shared" si="16"/>
        <v>20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+'27'!J239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221.67999999999998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909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145</v>
      </c>
      <c r="O244" s="2">
        <v>100</v>
      </c>
      <c r="P244" s="2">
        <v>45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745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745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26"/>
  <sheetViews>
    <sheetView zoomScale="70" zoomScaleNormal="70" workbookViewId="0">
      <pane xSplit="10" ySplit="4" topLeftCell="K191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20</v>
      </c>
      <c r="F5" s="71">
        <v>10</v>
      </c>
      <c r="G5" s="46">
        <f>E5+F5</f>
        <v>30</v>
      </c>
      <c r="H5" s="79">
        <v>0</v>
      </c>
      <c r="I5" s="77">
        <v>0</v>
      </c>
      <c r="J5" s="46">
        <f>+G5-H5-K5-I5</f>
        <v>30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46</v>
      </c>
      <c r="F6" s="71">
        <v>20</v>
      </c>
      <c r="G6" s="46">
        <f t="shared" ref="G6:G69" si="0">E6+F6</f>
        <v>66</v>
      </c>
      <c r="H6" s="79">
        <v>11</v>
      </c>
      <c r="I6" s="77">
        <v>0</v>
      </c>
      <c r="J6" s="46">
        <f t="shared" ref="J6:J69" si="1">+G6-H6-K6-I6</f>
        <v>53</v>
      </c>
      <c r="K6" s="72">
        <v>2</v>
      </c>
      <c r="L6" s="15">
        <v>100</v>
      </c>
      <c r="M6" s="65">
        <f t="shared" ref="M6:M79" si="2">+L6*K6</f>
        <v>200</v>
      </c>
      <c r="N6" s="17" t="s">
        <v>16</v>
      </c>
      <c r="O6" s="18"/>
      <c r="P6" s="105">
        <f>SUM(M6-O6)</f>
        <v>200</v>
      </c>
      <c r="Q6" s="91">
        <v>39.29</v>
      </c>
      <c r="R6" s="43">
        <f t="shared" ref="R6:R79" si="3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79" si="4">SUM(M7-O7)</f>
        <v>0</v>
      </c>
      <c r="Q7" s="91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1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1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20</v>
      </c>
      <c r="F11" s="71">
        <v>5</v>
      </c>
      <c r="G11" s="46">
        <f t="shared" si="0"/>
        <v>25</v>
      </c>
      <c r="H11" s="79">
        <v>9</v>
      </c>
      <c r="I11" s="77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1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25</v>
      </c>
      <c r="F14" s="71">
        <v>5</v>
      </c>
      <c r="G14" s="46">
        <f t="shared" si="0"/>
        <v>30</v>
      </c>
      <c r="H14" s="79">
        <v>11</v>
      </c>
      <c r="I14" s="77">
        <v>0</v>
      </c>
      <c r="J14" s="46">
        <f t="shared" si="1"/>
        <v>19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17</v>
      </c>
      <c r="F15" s="71">
        <v>5</v>
      </c>
      <c r="G15" s="46">
        <f t="shared" si="0"/>
        <v>22</v>
      </c>
      <c r="H15" s="79">
        <v>7</v>
      </c>
      <c r="I15" s="77">
        <v>0</v>
      </c>
      <c r="J15" s="46">
        <f t="shared" si="1"/>
        <v>15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1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18</v>
      </c>
      <c r="F18" s="71">
        <v>5</v>
      </c>
      <c r="G18" s="46">
        <f t="shared" si="0"/>
        <v>23</v>
      </c>
      <c r="H18" s="79">
        <v>5</v>
      </c>
      <c r="I18" s="77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5</v>
      </c>
      <c r="F20" s="71">
        <v>0</v>
      </c>
      <c r="G20" s="46">
        <f t="shared" si="0"/>
        <v>5</v>
      </c>
      <c r="H20" s="79">
        <v>0</v>
      </c>
      <c r="I20" s="77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1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20</v>
      </c>
      <c r="F22" s="71">
        <v>5</v>
      </c>
      <c r="G22" s="46">
        <f t="shared" si="0"/>
        <v>25</v>
      </c>
      <c r="H22" s="79">
        <v>6</v>
      </c>
      <c r="I22" s="77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5">
        <f t="shared" si="4"/>
        <v>200</v>
      </c>
      <c r="Q22" s="91">
        <v>26.6</v>
      </c>
      <c r="R22" s="43">
        <f t="shared" si="3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3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26</v>
      </c>
      <c r="F24" s="71">
        <v>5</v>
      </c>
      <c r="G24" s="46">
        <f t="shared" si="0"/>
        <v>31</v>
      </c>
      <c r="H24" s="79">
        <v>13</v>
      </c>
      <c r="I24" s="77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3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25</v>
      </c>
      <c r="F28" s="71">
        <v>5</v>
      </c>
      <c r="G28" s="46">
        <f t="shared" si="0"/>
        <v>30</v>
      </c>
      <c r="H28" s="79">
        <v>14</v>
      </c>
      <c r="I28" s="77">
        <v>0</v>
      </c>
      <c r="J28" s="46">
        <f t="shared" si="1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1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18</v>
      </c>
      <c r="F31" s="71">
        <v>10</v>
      </c>
      <c r="G31" s="46">
        <f t="shared" si="0"/>
        <v>28</v>
      </c>
      <c r="H31" s="79">
        <v>0</v>
      </c>
      <c r="I31" s="77">
        <v>0</v>
      </c>
      <c r="J31" s="46">
        <f t="shared" si="1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1">
        <v>38.46</v>
      </c>
      <c r="R31" s="43">
        <f t="shared" si="3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3</v>
      </c>
      <c r="G32" s="46">
        <f t="shared" si="0"/>
        <v>3</v>
      </c>
      <c r="H32" s="79">
        <v>0</v>
      </c>
      <c r="I32" s="77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1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v>5</v>
      </c>
      <c r="F33" s="71">
        <v>0</v>
      </c>
      <c r="G33" s="46">
        <f t="shared" si="0"/>
        <v>5</v>
      </c>
      <c r="H33" s="79">
        <v>0</v>
      </c>
      <c r="I33" s="77">
        <v>0</v>
      </c>
      <c r="J33" s="46">
        <f t="shared" si="1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1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3</v>
      </c>
      <c r="G35" s="46">
        <f t="shared" si="0"/>
        <v>3</v>
      </c>
      <c r="H35" s="79">
        <v>0</v>
      </c>
      <c r="I35" s="77">
        <v>0</v>
      </c>
      <c r="J35" s="46">
        <f t="shared" si="1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5">
        <f t="shared" si="4"/>
        <v>130</v>
      </c>
      <c r="Q35" s="91">
        <v>40.799999999999997</v>
      </c>
      <c r="R35" s="43">
        <f t="shared" si="3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1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1"/>
      <c r="R37" s="43">
        <f t="shared" si="3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7</v>
      </c>
      <c r="F39" s="71">
        <v>5</v>
      </c>
      <c r="G39" s="46">
        <f t="shared" si="0"/>
        <v>12</v>
      </c>
      <c r="H39" s="79">
        <v>1</v>
      </c>
      <c r="I39" s="77">
        <v>0</v>
      </c>
      <c r="J39" s="46">
        <f t="shared" si="1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5">
        <f t="shared" si="4"/>
        <v>75</v>
      </c>
      <c r="Q39" s="91">
        <v>27.84</v>
      </c>
      <c r="R39" s="43">
        <f t="shared" si="3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12</v>
      </c>
      <c r="F40" s="71">
        <v>5</v>
      </c>
      <c r="G40" s="46">
        <f t="shared" si="0"/>
        <v>17</v>
      </c>
      <c r="H40" s="79">
        <v>3</v>
      </c>
      <c r="I40" s="77">
        <v>0</v>
      </c>
      <c r="J40" s="46">
        <f t="shared" si="1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1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7</v>
      </c>
      <c r="F41" s="71">
        <v>5</v>
      </c>
      <c r="G41" s="46">
        <f t="shared" si="0"/>
        <v>12</v>
      </c>
      <c r="H41" s="79">
        <v>1</v>
      </c>
      <c r="I41" s="77">
        <v>0</v>
      </c>
      <c r="J41" s="46">
        <f t="shared" si="1"/>
        <v>9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05">
        <f t="shared" si="4"/>
        <v>75</v>
      </c>
      <c r="Q41" s="91">
        <v>15.42</v>
      </c>
      <c r="R41" s="43">
        <f t="shared" si="3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1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4</v>
      </c>
      <c r="F46" s="71">
        <v>5</v>
      </c>
      <c r="G46" s="46">
        <f t="shared" si="0"/>
        <v>9</v>
      </c>
      <c r="H46" s="79">
        <v>0</v>
      </c>
      <c r="I46" s="77">
        <v>0</v>
      </c>
      <c r="J46" s="46">
        <f t="shared" si="1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1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3</v>
      </c>
      <c r="F47" s="71">
        <v>0</v>
      </c>
      <c r="G47" s="46">
        <f t="shared" si="0"/>
        <v>3</v>
      </c>
      <c r="H47" s="79">
        <v>0</v>
      </c>
      <c r="I47" s="77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1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4</v>
      </c>
      <c r="F48" s="71">
        <v>5</v>
      </c>
      <c r="G48" s="46">
        <f t="shared" si="0"/>
        <v>9</v>
      </c>
      <c r="H48" s="79">
        <v>0</v>
      </c>
      <c r="I48" s="77">
        <v>0</v>
      </c>
      <c r="J48" s="46">
        <f t="shared" si="1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5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9</v>
      </c>
      <c r="F49" s="71">
        <v>4</v>
      </c>
      <c r="G49" s="46">
        <f t="shared" si="0"/>
        <v>13</v>
      </c>
      <c r="H49" s="79">
        <v>6</v>
      </c>
      <c r="I49" s="77">
        <v>0</v>
      </c>
      <c r="J49" s="46">
        <f t="shared" si="1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5</v>
      </c>
      <c r="F50" s="71">
        <v>5</v>
      </c>
      <c r="G50" s="46">
        <f t="shared" si="0"/>
        <v>10</v>
      </c>
      <c r="H50" s="79">
        <v>1</v>
      </c>
      <c r="I50" s="77">
        <v>0</v>
      </c>
      <c r="J50" s="46">
        <f t="shared" si="1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1">
        <v>21.81</v>
      </c>
      <c r="R50" s="43">
        <f t="shared" si="3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5</v>
      </c>
      <c r="F53" s="71">
        <v>5</v>
      </c>
      <c r="G53" s="46">
        <f t="shared" si="0"/>
        <v>10</v>
      </c>
      <c r="H53" s="79">
        <v>0</v>
      </c>
      <c r="I53" s="77">
        <v>0</v>
      </c>
      <c r="J53" s="46">
        <f t="shared" si="1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5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0</v>
      </c>
      <c r="F64" s="71">
        <v>2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5</v>
      </c>
      <c r="F65" s="71">
        <v>2</v>
      </c>
      <c r="G65" s="46">
        <f t="shared" si="0"/>
        <v>7</v>
      </c>
      <c r="H65" s="79">
        <v>2</v>
      </c>
      <c r="I65" s="77">
        <v>0</v>
      </c>
      <c r="J65" s="46">
        <f t="shared" si="1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5">
        <f>SUM(M65-O65)</f>
        <v>100</v>
      </c>
      <c r="Q65" s="91">
        <v>22.49</v>
      </c>
      <c r="R65" s="43">
        <f t="shared" si="3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3</v>
      </c>
      <c r="F66" s="71">
        <v>2</v>
      </c>
      <c r="G66" s="46">
        <f t="shared" si="0"/>
        <v>5</v>
      </c>
      <c r="H66" s="79">
        <v>0</v>
      </c>
      <c r="I66" s="77">
        <v>0</v>
      </c>
      <c r="J66" s="46">
        <f t="shared" si="1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5">
        <f t="shared" si="4"/>
        <v>50</v>
      </c>
      <c r="Q66" s="91">
        <v>23.12</v>
      </c>
      <c r="R66" s="43">
        <f t="shared" si="3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3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3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1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1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13</v>
      </c>
      <c r="F74" s="71">
        <v>0</v>
      </c>
      <c r="G74" s="46">
        <f t="shared" si="5"/>
        <v>13</v>
      </c>
      <c r="H74" s="79">
        <v>3</v>
      </c>
      <c r="I74" s="77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1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6</v>
      </c>
      <c r="F76" s="71">
        <v>5</v>
      </c>
      <c r="G76" s="46">
        <f t="shared" si="5"/>
        <v>11</v>
      </c>
      <c r="H76" s="79">
        <v>0</v>
      </c>
      <c r="I76" s="77">
        <v>0</v>
      </c>
      <c r="J76" s="46">
        <f t="shared" si="6"/>
        <v>6</v>
      </c>
      <c r="K76" s="72">
        <v>5</v>
      </c>
      <c r="L76" s="21">
        <v>50</v>
      </c>
      <c r="M76" s="65">
        <f t="shared" si="2"/>
        <v>250</v>
      </c>
      <c r="N76" s="17" t="s">
        <v>16</v>
      </c>
      <c r="O76" s="18">
        <v>75</v>
      </c>
      <c r="P76" s="105">
        <f t="shared" si="4"/>
        <v>175</v>
      </c>
      <c r="Q76" s="91">
        <v>17.329999999999998</v>
      </c>
      <c r="R76" s="43">
        <f t="shared" si="3"/>
        <v>86.649999999999991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7</v>
      </c>
      <c r="F77" s="71">
        <v>0</v>
      </c>
      <c r="G77" s="46">
        <f t="shared" si="5"/>
        <v>7</v>
      </c>
      <c r="H77" s="79">
        <v>0</v>
      </c>
      <c r="I77" s="77">
        <v>0</v>
      </c>
      <c r="J77" s="46">
        <f t="shared" si="6"/>
        <v>7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1"/>
      <c r="R77" s="43">
        <f t="shared" si="3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4</v>
      </c>
      <c r="F78" s="71">
        <v>5</v>
      </c>
      <c r="G78" s="46">
        <f t="shared" si="5"/>
        <v>9</v>
      </c>
      <c r="H78" s="79">
        <v>0</v>
      </c>
      <c r="I78" s="77">
        <v>0</v>
      </c>
      <c r="J78" s="46">
        <f t="shared" si="6"/>
        <v>9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1"/>
      <c r="R78" s="43">
        <f t="shared" si="3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3</v>
      </c>
      <c r="F79" s="71">
        <v>0</v>
      </c>
      <c r="G79" s="46">
        <f t="shared" si="5"/>
        <v>3</v>
      </c>
      <c r="H79" s="79">
        <v>0</v>
      </c>
      <c r="I79" s="77">
        <v>0</v>
      </c>
      <c r="J79" s="46">
        <f t="shared" si="6"/>
        <v>2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/>
      <c r="P79" s="105">
        <f t="shared" si="4"/>
        <v>55</v>
      </c>
      <c r="Q79" s="91">
        <v>14.35</v>
      </c>
      <c r="R79" s="43">
        <f t="shared" si="3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3</v>
      </c>
      <c r="F80" s="71">
        <v>3</v>
      </c>
      <c r="G80" s="46">
        <f t="shared" si="5"/>
        <v>6</v>
      </c>
      <c r="H80" s="79">
        <v>0</v>
      </c>
      <c r="I80" s="77">
        <v>0</v>
      </c>
      <c r="J80" s="46">
        <f t="shared" si="6"/>
        <v>6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1</v>
      </c>
      <c r="F90" s="71">
        <v>5</v>
      </c>
      <c r="G90" s="46">
        <f t="shared" si="5"/>
        <v>6</v>
      </c>
      <c r="H90" s="79">
        <v>0</v>
      </c>
      <c r="I90" s="77">
        <v>0</v>
      </c>
      <c r="J90" s="46">
        <f t="shared" si="6"/>
        <v>6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3</v>
      </c>
      <c r="F96" s="71">
        <v>0</v>
      </c>
      <c r="G96" s="46">
        <f t="shared" si="5"/>
        <v>3</v>
      </c>
      <c r="H96" s="79">
        <v>0</v>
      </c>
      <c r="I96" s="77">
        <v>0</v>
      </c>
      <c r="J96" s="46">
        <f t="shared" si="6"/>
        <v>2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105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+'28'!J97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+'28'!J98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3</v>
      </c>
      <c r="G103" s="46">
        <f t="shared" si="5"/>
        <v>3</v>
      </c>
      <c r="H103" s="79">
        <v>0</v>
      </c>
      <c r="I103" s="77">
        <v>0</v>
      </c>
      <c r="J103" s="46">
        <f t="shared" si="6"/>
        <v>1</v>
      </c>
      <c r="K103" s="72">
        <v>2</v>
      </c>
      <c r="L103" s="22">
        <v>120</v>
      </c>
      <c r="M103" s="65">
        <f t="shared" si="7"/>
        <v>240</v>
      </c>
      <c r="N103" s="17" t="s">
        <v>16</v>
      </c>
      <c r="O103" s="18">
        <v>120</v>
      </c>
      <c r="P103" s="105">
        <f t="shared" si="8"/>
        <v>120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6</v>
      </c>
      <c r="G104" s="46">
        <f t="shared" si="5"/>
        <v>6</v>
      </c>
      <c r="H104" s="79">
        <v>0</v>
      </c>
      <c r="I104" s="77">
        <v>0</v>
      </c>
      <c r="J104" s="46">
        <f t="shared" si="6"/>
        <v>6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24</v>
      </c>
      <c r="F108" s="71">
        <v>0</v>
      </c>
      <c r="G108" s="46">
        <f t="shared" si="5"/>
        <v>24</v>
      </c>
      <c r="H108" s="79">
        <v>0</v>
      </c>
      <c r="I108" s="77">
        <v>0</v>
      </c>
      <c r="J108" s="46">
        <f t="shared" si="6"/>
        <v>24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3</v>
      </c>
      <c r="F109" s="71">
        <v>5</v>
      </c>
      <c r="G109" s="46">
        <f t="shared" si="5"/>
        <v>8</v>
      </c>
      <c r="H109" s="79">
        <v>0</v>
      </c>
      <c r="I109" s="77">
        <v>0</v>
      </c>
      <c r="J109" s="46">
        <f t="shared" si="6"/>
        <v>8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4</v>
      </c>
      <c r="F120" s="71">
        <v>0</v>
      </c>
      <c r="G120" s="46">
        <f t="shared" si="5"/>
        <v>4</v>
      </c>
      <c r="H120" s="79">
        <v>0</v>
      </c>
      <c r="I120" s="77">
        <v>0</v>
      </c>
      <c r="J120" s="46">
        <f t="shared" si="6"/>
        <v>4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13</v>
      </c>
      <c r="F124" s="71">
        <v>5</v>
      </c>
      <c r="G124" s="46">
        <f t="shared" si="5"/>
        <v>18</v>
      </c>
      <c r="H124" s="79">
        <v>1</v>
      </c>
      <c r="I124" s="77">
        <v>0</v>
      </c>
      <c r="J124" s="46">
        <f t="shared" si="6"/>
        <v>16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/>
      <c r="P124" s="105">
        <f t="shared" si="8"/>
        <v>50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8</v>
      </c>
      <c r="F126" s="71">
        <v>5</v>
      </c>
      <c r="G126" s="46">
        <f t="shared" si="5"/>
        <v>13</v>
      </c>
      <c r="H126" s="79">
        <v>6</v>
      </c>
      <c r="I126" s="77">
        <v>0</v>
      </c>
      <c r="J126" s="46">
        <f t="shared" si="6"/>
        <v>6</v>
      </c>
      <c r="K126" s="72">
        <v>1</v>
      </c>
      <c r="L126" s="20">
        <v>50</v>
      </c>
      <c r="M126" s="65">
        <f t="shared" si="7"/>
        <v>50</v>
      </c>
      <c r="N126" s="17" t="s">
        <v>16</v>
      </c>
      <c r="O126" s="18"/>
      <c r="P126" s="105">
        <f t="shared" si="8"/>
        <v>50</v>
      </c>
      <c r="Q126" s="91">
        <v>21.75</v>
      </c>
      <c r="R126" s="43">
        <f t="shared" si="9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+'28'!J124</f>
        <v>8</v>
      </c>
      <c r="F127" s="71">
        <v>0</v>
      </c>
      <c r="G127" s="46">
        <f t="shared" si="5"/>
        <v>8</v>
      </c>
      <c r="H127" s="79">
        <v>0</v>
      </c>
      <c r="I127" s="77">
        <v>0</v>
      </c>
      <c r="J127" s="46">
        <f t="shared" si="6"/>
        <v>8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+'28'!J125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+'28'!J126</f>
        <v>8</v>
      </c>
      <c r="F129" s="71">
        <v>0</v>
      </c>
      <c r="G129" s="46">
        <f t="shared" si="5"/>
        <v>8</v>
      </c>
      <c r="H129" s="79">
        <v>0</v>
      </c>
      <c r="I129" s="77">
        <v>0</v>
      </c>
      <c r="J129" s="46">
        <f t="shared" si="6"/>
        <v>8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+'28'!J130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v>10</v>
      </c>
      <c r="F135" s="71">
        <v>0</v>
      </c>
      <c r="G135" s="46">
        <f t="shared" si="13"/>
        <v>10</v>
      </c>
      <c r="H135" s="79">
        <v>0</v>
      </c>
      <c r="I135" s="77">
        <v>0</v>
      </c>
      <c r="J135" s="46">
        <f t="shared" si="14"/>
        <v>7</v>
      </c>
      <c r="K135" s="72">
        <v>3</v>
      </c>
      <c r="L135" s="20">
        <v>10</v>
      </c>
      <c r="M135" s="65">
        <f t="shared" si="7"/>
        <v>30</v>
      </c>
      <c r="N135" s="17" t="s">
        <v>16</v>
      </c>
      <c r="O135" s="18"/>
      <c r="P135" s="105">
        <f t="shared" si="8"/>
        <v>30</v>
      </c>
      <c r="Q135" s="91">
        <v>2.17</v>
      </c>
      <c r="R135" s="43">
        <f t="shared" si="9"/>
        <v>6.51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5</v>
      </c>
      <c r="F147" s="71">
        <v>0</v>
      </c>
      <c r="G147" s="46">
        <f t="shared" si="13"/>
        <v>5</v>
      </c>
      <c r="H147" s="79">
        <v>0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5</v>
      </c>
      <c r="F170" s="71">
        <v>0</v>
      </c>
      <c r="G170" s="46">
        <f t="shared" si="13"/>
        <v>5</v>
      </c>
      <c r="H170" s="79">
        <v>0</v>
      </c>
      <c r="I170" s="77">
        <v>0</v>
      </c>
      <c r="J170" s="46">
        <f t="shared" si="14"/>
        <v>5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10</v>
      </c>
      <c r="F177" s="71">
        <v>0</v>
      </c>
      <c r="G177" s="46">
        <f t="shared" si="13"/>
        <v>10</v>
      </c>
      <c r="H177" s="79">
        <v>0</v>
      </c>
      <c r="I177" s="77">
        <v>0</v>
      </c>
      <c r="J177" s="46">
        <f t="shared" si="14"/>
        <v>10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+'28'!J179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+'28'!J180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6</v>
      </c>
      <c r="F183" s="71">
        <v>0</v>
      </c>
      <c r="G183" s="46">
        <f t="shared" si="13"/>
        <v>6</v>
      </c>
      <c r="H183" s="79">
        <v>0</v>
      </c>
      <c r="I183" s="77">
        <v>0</v>
      </c>
      <c r="J183" s="46">
        <f t="shared" si="14"/>
        <v>6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22</v>
      </c>
      <c r="F194" s="71">
        <v>0</v>
      </c>
      <c r="G194" s="46">
        <f t="shared" si="13"/>
        <v>22</v>
      </c>
      <c r="H194" s="79">
        <v>0</v>
      </c>
      <c r="I194" s="77">
        <v>0</v>
      </c>
      <c r="J194" s="46">
        <f t="shared" si="14"/>
        <v>22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11</v>
      </c>
      <c r="F196" s="71">
        <v>0</v>
      </c>
      <c r="G196" s="46">
        <f t="shared" si="13"/>
        <v>11</v>
      </c>
      <c r="H196" s="79">
        <v>11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0</v>
      </c>
      <c r="F197" s="71">
        <v>0</v>
      </c>
      <c r="G197" s="46">
        <f t="shared" si="13"/>
        <v>0</v>
      </c>
      <c r="H197" s="79">
        <v>0</v>
      </c>
      <c r="I197" s="77">
        <v>0</v>
      </c>
      <c r="J197" s="46">
        <f t="shared" si="14"/>
        <v>0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v>58</v>
      </c>
      <c r="F198" s="71">
        <v>0</v>
      </c>
      <c r="G198" s="46">
        <f t="shared" ref="G198:G239" si="18">E198+F198</f>
        <v>58</v>
      </c>
      <c r="H198" s="79">
        <v>0</v>
      </c>
      <c r="I198" s="77">
        <v>0</v>
      </c>
      <c r="J198" s="46">
        <f t="shared" ref="J198:J239" si="19">+G198-H198-K198-I198</f>
        <v>58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v>38</v>
      </c>
      <c r="F199" s="71">
        <v>0</v>
      </c>
      <c r="G199" s="46">
        <f t="shared" si="18"/>
        <v>38</v>
      </c>
      <c r="H199" s="79">
        <v>0</v>
      </c>
      <c r="I199" s="77">
        <v>0</v>
      </c>
      <c r="J199" s="46">
        <f t="shared" si="19"/>
        <v>38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v>17</v>
      </c>
      <c r="F200" s="71">
        <v>0</v>
      </c>
      <c r="G200" s="46">
        <f t="shared" si="18"/>
        <v>17</v>
      </c>
      <c r="H200" s="79">
        <v>0</v>
      </c>
      <c r="I200" s="77">
        <v>0</v>
      </c>
      <c r="J200" s="46">
        <f t="shared" si="19"/>
        <v>17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+'28'!J203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+'28'!J207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+'28'!J222</f>
        <v>0</v>
      </c>
      <c r="F230" s="71">
        <v>10</v>
      </c>
      <c r="G230" s="46">
        <f t="shared" si="18"/>
        <v>10</v>
      </c>
      <c r="H230" s="79">
        <v>0</v>
      </c>
      <c r="I230" s="77">
        <v>0</v>
      </c>
      <c r="J230" s="46">
        <f t="shared" si="19"/>
        <v>9</v>
      </c>
      <c r="K230" s="72">
        <v>1</v>
      </c>
      <c r="L230" s="20">
        <v>35</v>
      </c>
      <c r="M230" s="65">
        <f t="shared" si="15"/>
        <v>35</v>
      </c>
      <c r="N230" s="17" t="s">
        <v>16</v>
      </c>
      <c r="O230" s="18"/>
      <c r="P230" s="105">
        <f t="shared" si="16"/>
        <v>35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+'28'!J223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v>5</v>
      </c>
      <c r="F232" s="71">
        <v>0</v>
      </c>
      <c r="G232" s="46">
        <f t="shared" si="18"/>
        <v>5</v>
      </c>
      <c r="H232" s="79">
        <v>5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+'28'!J225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+'28'!J226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+'28'!J227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+'28'!J228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+'28'!J229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+'28'!J230</f>
        <v>0</v>
      </c>
      <c r="F238" s="71">
        <v>3</v>
      </c>
      <c r="G238" s="46">
        <f t="shared" si="18"/>
        <v>3</v>
      </c>
      <c r="H238" s="79">
        <v>0</v>
      </c>
      <c r="I238" s="77">
        <v>0</v>
      </c>
      <c r="J238" s="46">
        <f t="shared" si="19"/>
        <v>0</v>
      </c>
      <c r="K238" s="72">
        <v>3</v>
      </c>
      <c r="L238" s="20">
        <v>39</v>
      </c>
      <c r="M238" s="65">
        <f t="shared" si="15"/>
        <v>117</v>
      </c>
      <c r="N238" s="17" t="s">
        <v>16</v>
      </c>
      <c r="O238" s="18">
        <v>57</v>
      </c>
      <c r="P238" s="105">
        <f t="shared" si="16"/>
        <v>60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+'28'!J239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520.30999999999995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1902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840</v>
      </c>
      <c r="O244" s="2">
        <v>200</v>
      </c>
      <c r="P244" s="2">
        <v>155</v>
      </c>
      <c r="Q244" s="89">
        <v>100</v>
      </c>
      <c r="R244" s="2">
        <v>285</v>
      </c>
      <c r="S244" s="2">
        <v>100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302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760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880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120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120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26"/>
  <sheetViews>
    <sheetView zoomScale="70" zoomScaleNormal="70" workbookViewId="0">
      <pane xSplit="10" ySplit="4" topLeftCell="K38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I51" sqref="I51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30</v>
      </c>
      <c r="F5" s="71">
        <v>0</v>
      </c>
      <c r="G5" s="46">
        <f>E5+F5</f>
        <v>30</v>
      </c>
      <c r="H5" s="79">
        <v>0</v>
      </c>
      <c r="I5" s="77">
        <v>0</v>
      </c>
      <c r="J5" s="46">
        <f>+G5-H5-K5-I5</f>
        <v>28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5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53</v>
      </c>
      <c r="F6" s="71">
        <v>0</v>
      </c>
      <c r="G6" s="46">
        <f t="shared" ref="G6:G69" si="0">E6+F6</f>
        <v>53</v>
      </c>
      <c r="H6" s="79">
        <v>0</v>
      </c>
      <c r="I6" s="77">
        <v>0</v>
      </c>
      <c r="J6" s="46">
        <f t="shared" ref="J6:J69" si="1">+G6-H6-K6-I6</f>
        <v>28</v>
      </c>
      <c r="K6" s="72">
        <v>25</v>
      </c>
      <c r="L6" s="15">
        <v>100</v>
      </c>
      <c r="M6" s="65">
        <f t="shared" ref="M6:M79" si="2">+L6*K6</f>
        <v>2500</v>
      </c>
      <c r="N6" s="17" t="s">
        <v>16</v>
      </c>
      <c r="O6" s="18"/>
      <c r="P6" s="23">
        <f t="shared" ref="P6:P79" si="3">SUM(M6-O6)</f>
        <v>2500</v>
      </c>
      <c r="Q6" s="91">
        <v>39.29</v>
      </c>
      <c r="R6" s="43">
        <f t="shared" ref="R6:R79" si="4">+K6*Q6</f>
        <v>982.25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16</v>
      </c>
      <c r="F11" s="71">
        <v>0</v>
      </c>
      <c r="G11" s="46">
        <f t="shared" si="0"/>
        <v>16</v>
      </c>
      <c r="H11" s="79">
        <v>0</v>
      </c>
      <c r="I11" s="77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19</v>
      </c>
      <c r="F14" s="71">
        <v>0</v>
      </c>
      <c r="G14" s="46">
        <f t="shared" si="0"/>
        <v>19</v>
      </c>
      <c r="H14" s="79">
        <v>0</v>
      </c>
      <c r="I14" s="77">
        <v>0</v>
      </c>
      <c r="J14" s="46">
        <f t="shared" si="1"/>
        <v>19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15</v>
      </c>
      <c r="F15" s="71">
        <v>0</v>
      </c>
      <c r="G15" s="46">
        <f t="shared" si="0"/>
        <v>15</v>
      </c>
      <c r="H15" s="79">
        <v>0</v>
      </c>
      <c r="I15" s="77">
        <v>0</v>
      </c>
      <c r="J15" s="46">
        <f t="shared" si="1"/>
        <v>15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18</v>
      </c>
      <c r="F18" s="71">
        <v>0</v>
      </c>
      <c r="G18" s="46">
        <f t="shared" si="0"/>
        <v>18</v>
      </c>
      <c r="H18" s="79">
        <v>0</v>
      </c>
      <c r="I18" s="77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5</v>
      </c>
      <c r="F20" s="71">
        <v>0</v>
      </c>
      <c r="G20" s="46">
        <f t="shared" si="0"/>
        <v>5</v>
      </c>
      <c r="H20" s="79">
        <v>0</v>
      </c>
      <c r="I20" s="77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17</v>
      </c>
      <c r="F22" s="71">
        <v>0</v>
      </c>
      <c r="G22" s="46">
        <f t="shared" si="0"/>
        <v>17</v>
      </c>
      <c r="H22" s="79">
        <v>0</v>
      </c>
      <c r="I22" s="77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18</v>
      </c>
      <c r="F24" s="71">
        <v>0</v>
      </c>
      <c r="G24" s="46">
        <f t="shared" si="0"/>
        <v>18</v>
      </c>
      <c r="H24" s="79">
        <v>0</v>
      </c>
      <c r="I24" s="77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16</v>
      </c>
      <c r="F28" s="71">
        <v>0</v>
      </c>
      <c r="G28" s="46">
        <f t="shared" si="0"/>
        <v>16</v>
      </c>
      <c r="H28" s="79">
        <v>0</v>
      </c>
      <c r="I28" s="77">
        <v>0</v>
      </c>
      <c r="J28" s="46">
        <f t="shared" si="1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5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28</v>
      </c>
      <c r="F31" s="71">
        <v>0</v>
      </c>
      <c r="G31" s="46">
        <f t="shared" si="0"/>
        <v>28</v>
      </c>
      <c r="H31" s="79">
        <v>0</v>
      </c>
      <c r="I31" s="77">
        <v>0</v>
      </c>
      <c r="J31" s="46">
        <f t="shared" si="1"/>
        <v>26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5">
        <f t="shared" si="3"/>
        <v>200</v>
      </c>
      <c r="Q31" s="91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3</v>
      </c>
      <c r="F32" s="71">
        <v>0</v>
      </c>
      <c r="G32" s="46">
        <f t="shared" si="0"/>
        <v>3</v>
      </c>
      <c r="H32" s="79">
        <v>0</v>
      </c>
      <c r="I32" s="77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5</v>
      </c>
      <c r="F33" s="71">
        <v>0</v>
      </c>
      <c r="G33" s="46">
        <f t="shared" si="0"/>
        <v>5</v>
      </c>
      <c r="H33" s="79">
        <v>0</v>
      </c>
      <c r="I33" s="77">
        <v>0</v>
      </c>
      <c r="J33" s="46">
        <f t="shared" si="1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2</v>
      </c>
      <c r="F35" s="71">
        <v>0</v>
      </c>
      <c r="G35" s="46">
        <f t="shared" si="0"/>
        <v>2</v>
      </c>
      <c r="H35" s="79">
        <v>0</v>
      </c>
      <c r="I35" s="77">
        <v>0</v>
      </c>
      <c r="J35" s="46">
        <f t="shared" si="1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9</v>
      </c>
      <c r="F39" s="71">
        <v>0</v>
      </c>
      <c r="G39" s="46">
        <f t="shared" si="0"/>
        <v>9</v>
      </c>
      <c r="H39" s="79">
        <v>0</v>
      </c>
      <c r="I39" s="77">
        <v>0</v>
      </c>
      <c r="J39" s="46">
        <f t="shared" si="1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14</v>
      </c>
      <c r="F40" s="71">
        <v>0</v>
      </c>
      <c r="G40" s="46">
        <f t="shared" si="0"/>
        <v>14</v>
      </c>
      <c r="H40" s="79">
        <v>0</v>
      </c>
      <c r="I40" s="77">
        <v>0</v>
      </c>
      <c r="J40" s="46">
        <f t="shared" si="1"/>
        <v>13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5">
        <f t="shared" si="3"/>
        <v>50</v>
      </c>
      <c r="Q40" s="91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9</v>
      </c>
      <c r="F41" s="71">
        <v>0</v>
      </c>
      <c r="G41" s="46">
        <f t="shared" si="0"/>
        <v>9</v>
      </c>
      <c r="H41" s="79">
        <v>0</v>
      </c>
      <c r="I41" s="77">
        <v>0</v>
      </c>
      <c r="J41" s="46">
        <f t="shared" si="1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5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9</v>
      </c>
      <c r="F46" s="71">
        <v>0</v>
      </c>
      <c r="G46" s="46">
        <f t="shared" si="0"/>
        <v>9</v>
      </c>
      <c r="H46" s="79">
        <v>0</v>
      </c>
      <c r="I46" s="77">
        <v>0</v>
      </c>
      <c r="J46" s="46">
        <f t="shared" si="1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3</v>
      </c>
      <c r="F47" s="71">
        <v>0</v>
      </c>
      <c r="G47" s="46">
        <f t="shared" si="0"/>
        <v>3</v>
      </c>
      <c r="H47" s="79">
        <v>0</v>
      </c>
      <c r="I47" s="77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8</v>
      </c>
      <c r="F48" s="71">
        <v>0</v>
      </c>
      <c r="G48" s="46">
        <f t="shared" si="0"/>
        <v>8</v>
      </c>
      <c r="H48" s="79">
        <v>0</v>
      </c>
      <c r="I48" s="77">
        <v>0</v>
      </c>
      <c r="J48" s="46">
        <f t="shared" si="1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7</v>
      </c>
      <c r="F49" s="71">
        <v>0</v>
      </c>
      <c r="G49" s="46">
        <f t="shared" si="0"/>
        <v>7</v>
      </c>
      <c r="H49" s="79">
        <v>0</v>
      </c>
      <c r="I49" s="77">
        <v>0</v>
      </c>
      <c r="J49" s="46">
        <f t="shared" si="1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9</v>
      </c>
      <c r="F50" s="71">
        <v>0</v>
      </c>
      <c r="G50" s="46">
        <f t="shared" si="0"/>
        <v>9</v>
      </c>
      <c r="H50" s="79">
        <v>0</v>
      </c>
      <c r="I50" s="77">
        <v>0</v>
      </c>
      <c r="J50" s="46">
        <f t="shared" si="1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8</v>
      </c>
      <c r="F53" s="71">
        <v>0</v>
      </c>
      <c r="G53" s="46">
        <f t="shared" si="0"/>
        <v>8</v>
      </c>
      <c r="H53" s="79">
        <v>0</v>
      </c>
      <c r="I53" s="77">
        <v>0</v>
      </c>
      <c r="J53" s="46">
        <f t="shared" si="1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4</v>
      </c>
      <c r="F66" s="71">
        <v>0</v>
      </c>
      <c r="G66" s="46">
        <f t="shared" si="0"/>
        <v>4</v>
      </c>
      <c r="H66" s="79">
        <v>0</v>
      </c>
      <c r="I66" s="77">
        <v>0</v>
      </c>
      <c r="J66" s="46">
        <f t="shared" si="1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10</v>
      </c>
      <c r="F74" s="71">
        <v>0</v>
      </c>
      <c r="G74" s="46">
        <f t="shared" si="5"/>
        <v>10</v>
      </c>
      <c r="H74" s="79">
        <v>0</v>
      </c>
      <c r="I74" s="77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6</v>
      </c>
      <c r="F76" s="71">
        <v>0</v>
      </c>
      <c r="G76" s="46">
        <f t="shared" si="5"/>
        <v>6</v>
      </c>
      <c r="H76" s="79">
        <v>0</v>
      </c>
      <c r="I76" s="77">
        <v>0</v>
      </c>
      <c r="J76" s="46">
        <f t="shared" si="6"/>
        <v>5</v>
      </c>
      <c r="K76" s="72">
        <v>1</v>
      </c>
      <c r="L76" s="21">
        <v>50</v>
      </c>
      <c r="M76" s="65">
        <f t="shared" si="2"/>
        <v>50</v>
      </c>
      <c r="N76" s="17" t="s">
        <v>16</v>
      </c>
      <c r="O76" s="18"/>
      <c r="P76" s="105">
        <f t="shared" si="3"/>
        <v>50</v>
      </c>
      <c r="Q76" s="91">
        <v>17.329999999999998</v>
      </c>
      <c r="R76" s="43">
        <f t="shared" si="4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7</v>
      </c>
      <c r="F77" s="71">
        <v>0</v>
      </c>
      <c r="G77" s="46">
        <f t="shared" si="5"/>
        <v>7</v>
      </c>
      <c r="H77" s="79">
        <v>0</v>
      </c>
      <c r="I77" s="77">
        <v>0</v>
      </c>
      <c r="J77" s="46">
        <f t="shared" si="6"/>
        <v>7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9</v>
      </c>
      <c r="F78" s="71">
        <v>0</v>
      </c>
      <c r="G78" s="46">
        <f t="shared" si="5"/>
        <v>9</v>
      </c>
      <c r="H78" s="79">
        <v>0</v>
      </c>
      <c r="I78" s="77">
        <v>0</v>
      </c>
      <c r="J78" s="46">
        <f t="shared" si="6"/>
        <v>7</v>
      </c>
      <c r="K78" s="72">
        <v>2</v>
      </c>
      <c r="L78" s="21">
        <v>35</v>
      </c>
      <c r="M78" s="65">
        <f t="shared" si="2"/>
        <v>70</v>
      </c>
      <c r="N78" s="17" t="s">
        <v>16</v>
      </c>
      <c r="O78" s="18"/>
      <c r="P78" s="105">
        <f t="shared" si="3"/>
        <v>70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2</v>
      </c>
      <c r="F79" s="71">
        <v>0</v>
      </c>
      <c r="G79" s="46">
        <f t="shared" si="5"/>
        <v>2</v>
      </c>
      <c r="H79" s="79">
        <v>0</v>
      </c>
      <c r="I79" s="77">
        <v>0</v>
      </c>
      <c r="J79" s="46">
        <f t="shared" si="6"/>
        <v>1</v>
      </c>
      <c r="K79" s="72">
        <v>1</v>
      </c>
      <c r="L79" s="15">
        <v>55</v>
      </c>
      <c r="M79" s="65">
        <f t="shared" si="2"/>
        <v>55</v>
      </c>
      <c r="N79" s="17" t="s">
        <v>16</v>
      </c>
      <c r="O79" s="18"/>
      <c r="P79" s="105">
        <f t="shared" si="3"/>
        <v>55</v>
      </c>
      <c r="Q79" s="91">
        <v>14.35</v>
      </c>
      <c r="R79" s="43">
        <f t="shared" si="4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6</v>
      </c>
      <c r="F80" s="71">
        <v>0</v>
      </c>
      <c r="G80" s="46">
        <f t="shared" si="5"/>
        <v>6</v>
      </c>
      <c r="H80" s="79">
        <v>0</v>
      </c>
      <c r="I80" s="77">
        <v>0</v>
      </c>
      <c r="J80" s="46">
        <f t="shared" si="6"/>
        <v>5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/>
      <c r="P80" s="105">
        <f t="shared" ref="P80:P165" si="8">SUM(M80-O80)</f>
        <v>55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6</v>
      </c>
      <c r="F90" s="71">
        <v>0</v>
      </c>
      <c r="G90" s="46">
        <f t="shared" si="5"/>
        <v>6</v>
      </c>
      <c r="H90" s="79">
        <v>0</v>
      </c>
      <c r="I90" s="77">
        <v>0</v>
      </c>
      <c r="J90" s="46">
        <f t="shared" si="6"/>
        <v>0</v>
      </c>
      <c r="K90" s="72">
        <v>6</v>
      </c>
      <c r="L90" s="21">
        <v>35</v>
      </c>
      <c r="M90" s="65">
        <f t="shared" si="7"/>
        <v>210</v>
      </c>
      <c r="N90" s="17" t="s">
        <v>16</v>
      </c>
      <c r="O90" s="18"/>
      <c r="P90" s="105">
        <f t="shared" si="8"/>
        <v>210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+'29'!J96</f>
        <v>2</v>
      </c>
      <c r="F96" s="71">
        <v>0</v>
      </c>
      <c r="G96" s="46">
        <f t="shared" si="5"/>
        <v>2</v>
      </c>
      <c r="H96" s="79">
        <v>0</v>
      </c>
      <c r="I96" s="77">
        <v>0</v>
      </c>
      <c r="J96" s="46">
        <f t="shared" si="6"/>
        <v>2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+'29'!J97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+'29'!J98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1</v>
      </c>
      <c r="F103" s="71">
        <v>16</v>
      </c>
      <c r="G103" s="46">
        <f t="shared" si="5"/>
        <v>17</v>
      </c>
      <c r="H103" s="79">
        <v>0</v>
      </c>
      <c r="I103" s="77">
        <v>0</v>
      </c>
      <c r="J103" s="46">
        <f t="shared" si="6"/>
        <v>12</v>
      </c>
      <c r="K103" s="72">
        <v>5</v>
      </c>
      <c r="L103" s="22">
        <v>120</v>
      </c>
      <c r="M103" s="65">
        <f t="shared" si="7"/>
        <v>600</v>
      </c>
      <c r="N103" s="17" t="s">
        <v>16</v>
      </c>
      <c r="O103" s="18"/>
      <c r="P103" s="105">
        <f t="shared" si="8"/>
        <v>600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6</v>
      </c>
      <c r="F104" s="71">
        <v>7</v>
      </c>
      <c r="G104" s="46">
        <f t="shared" si="5"/>
        <v>13</v>
      </c>
      <c r="H104" s="79">
        <v>0</v>
      </c>
      <c r="I104" s="77">
        <v>0</v>
      </c>
      <c r="J104" s="46">
        <f t="shared" si="6"/>
        <v>11</v>
      </c>
      <c r="K104" s="72">
        <v>2</v>
      </c>
      <c r="L104" s="20">
        <v>250</v>
      </c>
      <c r="M104" s="65">
        <f t="shared" si="7"/>
        <v>500</v>
      </c>
      <c r="N104" s="17" t="s">
        <v>16</v>
      </c>
      <c r="O104" s="18"/>
      <c r="P104" s="105">
        <f t="shared" si="8"/>
        <v>500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24</v>
      </c>
      <c r="F108" s="71">
        <v>0</v>
      </c>
      <c r="G108" s="46">
        <f t="shared" si="5"/>
        <v>24</v>
      </c>
      <c r="H108" s="79">
        <v>0</v>
      </c>
      <c r="I108" s="77">
        <v>0</v>
      </c>
      <c r="J108" s="46">
        <f t="shared" si="6"/>
        <v>24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8</v>
      </c>
      <c r="F109" s="71">
        <v>0</v>
      </c>
      <c r="G109" s="46">
        <f t="shared" si="5"/>
        <v>8</v>
      </c>
      <c r="H109" s="79">
        <v>0</v>
      </c>
      <c r="I109" s="77">
        <v>0</v>
      </c>
      <c r="J109" s="46">
        <f t="shared" si="6"/>
        <v>7</v>
      </c>
      <c r="K109" s="72">
        <v>1</v>
      </c>
      <c r="L109" s="22">
        <v>100</v>
      </c>
      <c r="M109" s="65">
        <f t="shared" si="7"/>
        <v>100</v>
      </c>
      <c r="N109" s="17" t="s">
        <v>16</v>
      </c>
      <c r="O109" s="18"/>
      <c r="P109" s="105">
        <f t="shared" si="8"/>
        <v>100</v>
      </c>
      <c r="Q109" s="91">
        <v>13.03</v>
      </c>
      <c r="R109" s="43">
        <f t="shared" si="9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4</v>
      </c>
      <c r="F120" s="71">
        <v>0</v>
      </c>
      <c r="G120" s="46">
        <f t="shared" si="5"/>
        <v>4</v>
      </c>
      <c r="H120" s="79">
        <v>0</v>
      </c>
      <c r="I120" s="77">
        <v>0</v>
      </c>
      <c r="J120" s="46">
        <f t="shared" si="6"/>
        <v>4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16</v>
      </c>
      <c r="F124" s="71">
        <v>0</v>
      </c>
      <c r="G124" s="46">
        <f t="shared" si="5"/>
        <v>16</v>
      </c>
      <c r="H124" s="79">
        <v>0</v>
      </c>
      <c r="I124" s="77">
        <v>0</v>
      </c>
      <c r="J124" s="46">
        <f t="shared" si="6"/>
        <v>13</v>
      </c>
      <c r="K124" s="72">
        <v>3</v>
      </c>
      <c r="L124" s="22">
        <v>50</v>
      </c>
      <c r="M124" s="65">
        <f t="shared" si="7"/>
        <v>150</v>
      </c>
      <c r="N124" s="17" t="s">
        <v>16</v>
      </c>
      <c r="O124" s="18"/>
      <c r="P124" s="105">
        <f t="shared" si="8"/>
        <v>150</v>
      </c>
      <c r="Q124" s="91">
        <v>9.91</v>
      </c>
      <c r="R124" s="43">
        <f t="shared" si="9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6</v>
      </c>
      <c r="F126" s="71">
        <v>0</v>
      </c>
      <c r="G126" s="46">
        <f t="shared" si="5"/>
        <v>6</v>
      </c>
      <c r="H126" s="79">
        <v>0</v>
      </c>
      <c r="I126" s="77">
        <v>0</v>
      </c>
      <c r="J126" s="46">
        <f t="shared" si="6"/>
        <v>2</v>
      </c>
      <c r="K126" s="72">
        <v>4</v>
      </c>
      <c r="L126" s="20">
        <v>50</v>
      </c>
      <c r="M126" s="65">
        <f t="shared" si="7"/>
        <v>200</v>
      </c>
      <c r="N126" s="17" t="s">
        <v>16</v>
      </c>
      <c r="O126" s="18"/>
      <c r="P126" s="105">
        <f t="shared" si="8"/>
        <v>200</v>
      </c>
      <c r="Q126" s="91">
        <v>21.75</v>
      </c>
      <c r="R126" s="43">
        <f t="shared" si="9"/>
        <v>87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+'29'!J124</f>
        <v>16</v>
      </c>
      <c r="F127" s="71">
        <v>0</v>
      </c>
      <c r="G127" s="46">
        <f t="shared" si="5"/>
        <v>16</v>
      </c>
      <c r="H127" s="79">
        <v>0</v>
      </c>
      <c r="I127" s="77">
        <v>0</v>
      </c>
      <c r="J127" s="46">
        <f t="shared" si="6"/>
        <v>16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+'29'!J125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+'29'!J126</f>
        <v>6</v>
      </c>
      <c r="F129" s="71">
        <v>0</v>
      </c>
      <c r="G129" s="46">
        <f t="shared" si="5"/>
        <v>6</v>
      </c>
      <c r="H129" s="79">
        <v>0</v>
      </c>
      <c r="I129" s="77">
        <v>0</v>
      </c>
      <c r="J129" s="46">
        <f t="shared" si="6"/>
        <v>6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+'29'!J130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7</v>
      </c>
      <c r="F135" s="71">
        <v>0</v>
      </c>
      <c r="G135" s="46">
        <f t="shared" si="13"/>
        <v>7</v>
      </c>
      <c r="H135" s="79">
        <v>0</v>
      </c>
      <c r="I135" s="77">
        <v>0</v>
      </c>
      <c r="J135" s="46">
        <f t="shared" si="14"/>
        <v>7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5</v>
      </c>
      <c r="F147" s="71">
        <v>0</v>
      </c>
      <c r="G147" s="46">
        <f t="shared" si="13"/>
        <v>5</v>
      </c>
      <c r="H147" s="79">
        <v>0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5</v>
      </c>
      <c r="F170" s="71">
        <v>0</v>
      </c>
      <c r="G170" s="46">
        <f t="shared" si="13"/>
        <v>5</v>
      </c>
      <c r="H170" s="79">
        <v>0</v>
      </c>
      <c r="I170" s="77">
        <v>0</v>
      </c>
      <c r="J170" s="46">
        <f t="shared" si="14"/>
        <v>5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10</v>
      </c>
      <c r="F177" s="71">
        <v>0</v>
      </c>
      <c r="G177" s="46">
        <f t="shared" si="13"/>
        <v>10</v>
      </c>
      <c r="H177" s="79">
        <v>0</v>
      </c>
      <c r="I177" s="77">
        <v>0</v>
      </c>
      <c r="J177" s="46">
        <f t="shared" si="14"/>
        <v>10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+'29'!J179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+'29'!J180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6</v>
      </c>
      <c r="F183" s="71">
        <v>0</v>
      </c>
      <c r="G183" s="46">
        <f t="shared" si="13"/>
        <v>6</v>
      </c>
      <c r="H183" s="79">
        <v>0</v>
      </c>
      <c r="I183" s="77">
        <v>0</v>
      </c>
      <c r="J183" s="46">
        <f t="shared" si="14"/>
        <v>6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22</v>
      </c>
      <c r="F194" s="71">
        <v>0</v>
      </c>
      <c r="G194" s="46">
        <f t="shared" si="13"/>
        <v>22</v>
      </c>
      <c r="H194" s="79">
        <v>0</v>
      </c>
      <c r="I194" s="77">
        <v>0</v>
      </c>
      <c r="J194" s="46">
        <f t="shared" si="14"/>
        <v>22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0</v>
      </c>
      <c r="F197" s="71">
        <v>0</v>
      </c>
      <c r="G197" s="46">
        <f t="shared" si="13"/>
        <v>0</v>
      </c>
      <c r="H197" s="79">
        <v>0</v>
      </c>
      <c r="I197" s="77">
        <v>0</v>
      </c>
      <c r="J197" s="46">
        <f t="shared" si="14"/>
        <v>0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58</v>
      </c>
      <c r="F198" s="71">
        <v>0</v>
      </c>
      <c r="G198" s="46">
        <f t="shared" ref="G198:G239" si="18">E198+F198</f>
        <v>58</v>
      </c>
      <c r="H198" s="79">
        <v>0</v>
      </c>
      <c r="I198" s="77">
        <v>0</v>
      </c>
      <c r="J198" s="46">
        <f t="shared" ref="J198:J239" si="19">+G198-H198-K198-I198</f>
        <v>58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38</v>
      </c>
      <c r="F199" s="71">
        <v>0</v>
      </c>
      <c r="G199" s="46">
        <f t="shared" si="18"/>
        <v>38</v>
      </c>
      <c r="H199" s="79">
        <v>0</v>
      </c>
      <c r="I199" s="77">
        <v>0</v>
      </c>
      <c r="J199" s="46">
        <f t="shared" si="19"/>
        <v>38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17</v>
      </c>
      <c r="F200" s="71">
        <v>0</v>
      </c>
      <c r="G200" s="46">
        <f t="shared" si="18"/>
        <v>17</v>
      </c>
      <c r="H200" s="79">
        <v>0</v>
      </c>
      <c r="I200" s="77">
        <v>0</v>
      </c>
      <c r="J200" s="46">
        <f t="shared" si="19"/>
        <v>17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+'29'!J203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+'29'!J207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+'29'!J222</f>
        <v>0</v>
      </c>
      <c r="F230" s="71">
        <v>9</v>
      </c>
      <c r="G230" s="46">
        <f t="shared" si="18"/>
        <v>9</v>
      </c>
      <c r="H230" s="79">
        <v>0</v>
      </c>
      <c r="I230" s="77">
        <v>0</v>
      </c>
      <c r="J230" s="46">
        <f t="shared" si="19"/>
        <v>6</v>
      </c>
      <c r="K230" s="72">
        <v>3</v>
      </c>
      <c r="L230" s="20">
        <v>35</v>
      </c>
      <c r="M230" s="65">
        <f t="shared" si="15"/>
        <v>105</v>
      </c>
      <c r="N230" s="17" t="s">
        <v>16</v>
      </c>
      <c r="O230" s="18"/>
      <c r="P230" s="105">
        <f t="shared" si="16"/>
        <v>105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+'29'!J223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+'29'!J224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+'29'!J225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+'29'!J226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+'29'!J227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+'29'!J228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+'29'!J229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+'29'!J230</f>
        <v>9</v>
      </c>
      <c r="F238" s="71">
        <v>0</v>
      </c>
      <c r="G238" s="46">
        <f t="shared" si="18"/>
        <v>9</v>
      </c>
      <c r="H238" s="79">
        <v>0</v>
      </c>
      <c r="I238" s="77">
        <v>0</v>
      </c>
      <c r="J238" s="46">
        <f t="shared" si="19"/>
        <v>9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+'29'!J239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1351.6599999999999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5095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2705</v>
      </c>
      <c r="O244" s="2">
        <v>300</v>
      </c>
      <c r="P244" s="2">
        <v>155</v>
      </c>
      <c r="Q244" s="89">
        <v>2250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2375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2510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135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135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K20" activePane="bottomRight" state="frozen"/>
      <selection activeCell="M204" sqref="M204:M205"/>
      <selection pane="topRight" activeCell="M204" sqref="M204:M205"/>
      <selection pane="bottomLeft" activeCell="M204" sqref="M204:M205"/>
      <selection pane="bottomRight" activeCell="M204" sqref="M204:M20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7" t="s">
        <v>1399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Q2" s="90"/>
    </row>
    <row r="3" spans="1:18" s="5" customFormat="1" ht="26.4" customHeight="1" x14ac:dyDescent="0.7">
      <c r="A3" s="155" t="s">
        <v>1</v>
      </c>
      <c r="B3" s="155" t="s">
        <v>1368</v>
      </c>
      <c r="C3" s="155" t="s">
        <v>2</v>
      </c>
      <c r="D3" s="155" t="s">
        <v>1369</v>
      </c>
      <c r="E3" s="157" t="s">
        <v>3</v>
      </c>
      <c r="F3" s="157" t="s">
        <v>4</v>
      </c>
      <c r="G3" s="157" t="s">
        <v>5</v>
      </c>
      <c r="H3" s="78" t="s">
        <v>6</v>
      </c>
      <c r="I3" s="114" t="s">
        <v>273</v>
      </c>
      <c r="J3" s="157" t="s">
        <v>7</v>
      </c>
      <c r="K3" s="158" t="s">
        <v>8</v>
      </c>
      <c r="L3" s="158"/>
      <c r="M3" s="158"/>
      <c r="N3" s="157" t="s">
        <v>9</v>
      </c>
      <c r="O3" s="165" t="s">
        <v>10</v>
      </c>
      <c r="Q3" s="159" t="s">
        <v>274</v>
      </c>
      <c r="R3" s="161" t="s">
        <v>275</v>
      </c>
    </row>
    <row r="4" spans="1:18" s="5" customFormat="1" ht="26.4" x14ac:dyDescent="0.7">
      <c r="A4" s="156"/>
      <c r="B4" s="156"/>
      <c r="C4" s="156"/>
      <c r="D4" s="156"/>
      <c r="E4" s="157"/>
      <c r="F4" s="157"/>
      <c r="G4" s="157"/>
      <c r="H4" s="78" t="s">
        <v>11</v>
      </c>
      <c r="I4" s="115"/>
      <c r="J4" s="157"/>
      <c r="K4" s="69" t="s">
        <v>12</v>
      </c>
      <c r="L4" s="70" t="s">
        <v>13</v>
      </c>
      <c r="M4" s="69" t="s">
        <v>14</v>
      </c>
      <c r="N4" s="157"/>
      <c r="O4" s="165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28</v>
      </c>
      <c r="F5" s="71">
        <v>0</v>
      </c>
      <c r="G5" s="46">
        <f>E5+F5</f>
        <v>28</v>
      </c>
      <c r="H5" s="79">
        <v>0</v>
      </c>
      <c r="I5" s="77">
        <v>0</v>
      </c>
      <c r="J5" s="46">
        <f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28</v>
      </c>
      <c r="F6" s="71">
        <v>0</v>
      </c>
      <c r="G6" s="46">
        <f t="shared" ref="G6:G69" si="0">E6+F6</f>
        <v>28</v>
      </c>
      <c r="H6" s="79">
        <v>0</v>
      </c>
      <c r="I6" s="77">
        <v>0</v>
      </c>
      <c r="J6" s="46">
        <f t="shared" ref="J6:J69" si="1">+G6-H6-K6-I6</f>
        <v>28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16</v>
      </c>
      <c r="F11" s="71">
        <v>0</v>
      </c>
      <c r="G11" s="46">
        <f t="shared" si="0"/>
        <v>16</v>
      </c>
      <c r="H11" s="79">
        <v>0</v>
      </c>
      <c r="I11" s="77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19</v>
      </c>
      <c r="F14" s="71">
        <v>0</v>
      </c>
      <c r="G14" s="46">
        <f t="shared" si="0"/>
        <v>19</v>
      </c>
      <c r="H14" s="79">
        <v>0</v>
      </c>
      <c r="I14" s="77">
        <v>0</v>
      </c>
      <c r="J14" s="46">
        <f t="shared" si="1"/>
        <v>19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15</v>
      </c>
      <c r="F15" s="71">
        <v>0</v>
      </c>
      <c r="G15" s="46">
        <f t="shared" si="0"/>
        <v>15</v>
      </c>
      <c r="H15" s="79">
        <v>0</v>
      </c>
      <c r="I15" s="77">
        <v>0</v>
      </c>
      <c r="J15" s="46">
        <f t="shared" si="1"/>
        <v>15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18</v>
      </c>
      <c r="F18" s="71">
        <v>0</v>
      </c>
      <c r="G18" s="46">
        <f t="shared" si="0"/>
        <v>18</v>
      </c>
      <c r="H18" s="79">
        <v>0</v>
      </c>
      <c r="I18" s="77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5</v>
      </c>
      <c r="F20" s="71">
        <v>0</v>
      </c>
      <c r="G20" s="46">
        <f t="shared" si="0"/>
        <v>5</v>
      </c>
      <c r="H20" s="79">
        <v>0</v>
      </c>
      <c r="I20" s="77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17</v>
      </c>
      <c r="F22" s="71">
        <v>0</v>
      </c>
      <c r="G22" s="46">
        <f t="shared" si="0"/>
        <v>17</v>
      </c>
      <c r="H22" s="79">
        <v>0</v>
      </c>
      <c r="I22" s="77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18</v>
      </c>
      <c r="F24" s="71">
        <v>0</v>
      </c>
      <c r="G24" s="46">
        <f t="shared" si="0"/>
        <v>18</v>
      </c>
      <c r="H24" s="79">
        <v>0</v>
      </c>
      <c r="I24" s="77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15</v>
      </c>
      <c r="F28" s="71">
        <v>0</v>
      </c>
      <c r="G28" s="46">
        <f t="shared" si="0"/>
        <v>15</v>
      </c>
      <c r="H28" s="79">
        <v>0</v>
      </c>
      <c r="I28" s="77">
        <v>0</v>
      </c>
      <c r="J28" s="46">
        <f t="shared" si="1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26</v>
      </c>
      <c r="F31" s="71">
        <v>0</v>
      </c>
      <c r="G31" s="46">
        <f t="shared" si="0"/>
        <v>26</v>
      </c>
      <c r="H31" s="79">
        <v>0</v>
      </c>
      <c r="I31" s="77">
        <v>0</v>
      </c>
      <c r="J31" s="46">
        <f t="shared" si="1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3</v>
      </c>
      <c r="F32" s="71">
        <v>0</v>
      </c>
      <c r="G32" s="46">
        <f t="shared" si="0"/>
        <v>3</v>
      </c>
      <c r="H32" s="79">
        <v>0</v>
      </c>
      <c r="I32" s="77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5</v>
      </c>
      <c r="F33" s="71">
        <v>0</v>
      </c>
      <c r="G33" s="46">
        <f t="shared" si="0"/>
        <v>5</v>
      </c>
      <c r="H33" s="79">
        <v>0</v>
      </c>
      <c r="I33" s="77">
        <v>0</v>
      </c>
      <c r="J33" s="46">
        <f t="shared" si="1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2</v>
      </c>
      <c r="F35" s="71">
        <v>0</v>
      </c>
      <c r="G35" s="46">
        <f t="shared" si="0"/>
        <v>2</v>
      </c>
      <c r="H35" s="79">
        <v>0</v>
      </c>
      <c r="I35" s="77">
        <v>0</v>
      </c>
      <c r="J35" s="46">
        <f t="shared" si="1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9</v>
      </c>
      <c r="F39" s="71">
        <v>0</v>
      </c>
      <c r="G39" s="46">
        <f t="shared" si="0"/>
        <v>9</v>
      </c>
      <c r="H39" s="79">
        <v>0</v>
      </c>
      <c r="I39" s="77">
        <v>0</v>
      </c>
      <c r="J39" s="46">
        <f t="shared" si="1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13</v>
      </c>
      <c r="F40" s="71">
        <v>0</v>
      </c>
      <c r="G40" s="46">
        <f t="shared" si="0"/>
        <v>13</v>
      </c>
      <c r="H40" s="79">
        <v>0</v>
      </c>
      <c r="I40" s="77">
        <v>0</v>
      </c>
      <c r="J40" s="46">
        <f t="shared" si="1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8</v>
      </c>
      <c r="F41" s="71">
        <v>0</v>
      </c>
      <c r="G41" s="46">
        <f t="shared" si="0"/>
        <v>8</v>
      </c>
      <c r="H41" s="79">
        <v>0</v>
      </c>
      <c r="I41" s="77">
        <v>0</v>
      </c>
      <c r="J41" s="46">
        <f t="shared" si="1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9</v>
      </c>
      <c r="F46" s="71">
        <v>0</v>
      </c>
      <c r="G46" s="46">
        <f t="shared" si="0"/>
        <v>9</v>
      </c>
      <c r="H46" s="79">
        <v>0</v>
      </c>
      <c r="I46" s="77">
        <v>0</v>
      </c>
      <c r="J46" s="46">
        <f t="shared" si="1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3</v>
      </c>
      <c r="F47" s="71">
        <v>0</v>
      </c>
      <c r="G47" s="46">
        <f t="shared" si="0"/>
        <v>3</v>
      </c>
      <c r="H47" s="79">
        <v>0</v>
      </c>
      <c r="I47" s="77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8</v>
      </c>
      <c r="F48" s="71">
        <v>0</v>
      </c>
      <c r="G48" s="46">
        <f t="shared" si="0"/>
        <v>8</v>
      </c>
      <c r="H48" s="79">
        <v>0</v>
      </c>
      <c r="I48" s="77">
        <v>0</v>
      </c>
      <c r="J48" s="46">
        <f t="shared" si="1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7</v>
      </c>
      <c r="F49" s="71">
        <v>0</v>
      </c>
      <c r="G49" s="46">
        <f t="shared" si="0"/>
        <v>7</v>
      </c>
      <c r="H49" s="79">
        <v>0</v>
      </c>
      <c r="I49" s="77">
        <v>0</v>
      </c>
      <c r="J49" s="46">
        <f t="shared" si="1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9</v>
      </c>
      <c r="F50" s="71">
        <v>0</v>
      </c>
      <c r="G50" s="46">
        <f t="shared" si="0"/>
        <v>9</v>
      </c>
      <c r="H50" s="79">
        <v>0</v>
      </c>
      <c r="I50" s="77">
        <v>0</v>
      </c>
      <c r="J50" s="46">
        <f t="shared" si="1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0</v>
      </c>
      <c r="F51" s="71">
        <v>0</v>
      </c>
      <c r="G51" s="46">
        <f t="shared" si="0"/>
        <v>0</v>
      </c>
      <c r="H51" s="79">
        <v>0</v>
      </c>
      <c r="I51" s="77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8</v>
      </c>
      <c r="F53" s="71">
        <v>0</v>
      </c>
      <c r="G53" s="46">
        <f t="shared" si="0"/>
        <v>8</v>
      </c>
      <c r="H53" s="79">
        <v>0</v>
      </c>
      <c r="I53" s="77">
        <v>0</v>
      </c>
      <c r="J53" s="46">
        <f t="shared" si="1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>
        <v>0</v>
      </c>
      <c r="G55" s="46">
        <f t="shared" si="0"/>
        <v>0</v>
      </c>
      <c r="H55" s="79">
        <v>0</v>
      </c>
      <c r="I55" s="77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>
        <v>0</v>
      </c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2</v>
      </c>
      <c r="F64" s="71">
        <v>0</v>
      </c>
      <c r="G64" s="46">
        <f t="shared" si="0"/>
        <v>2</v>
      </c>
      <c r="H64" s="79">
        <v>0</v>
      </c>
      <c r="I64" s="77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3</v>
      </c>
      <c r="F65" s="71">
        <v>0</v>
      </c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4</v>
      </c>
      <c r="F66" s="71">
        <v>0</v>
      </c>
      <c r="G66" s="46">
        <f t="shared" si="0"/>
        <v>4</v>
      </c>
      <c r="H66" s="79">
        <v>0</v>
      </c>
      <c r="I66" s="77">
        <v>0</v>
      </c>
      <c r="J66" s="46">
        <f t="shared" si="1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33" si="5">E70+F70</f>
        <v>0</v>
      </c>
      <c r="H70" s="79">
        <v>0</v>
      </c>
      <c r="I70" s="77">
        <v>0</v>
      </c>
      <c r="J70" s="46">
        <f t="shared" ref="J70:J133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10</v>
      </c>
      <c r="F74" s="71">
        <v>0</v>
      </c>
      <c r="G74" s="46">
        <f t="shared" si="5"/>
        <v>10</v>
      </c>
      <c r="H74" s="79">
        <v>0</v>
      </c>
      <c r="I74" s="77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5</v>
      </c>
      <c r="F76" s="71">
        <v>0</v>
      </c>
      <c r="G76" s="46">
        <f t="shared" si="5"/>
        <v>5</v>
      </c>
      <c r="H76" s="79">
        <v>0</v>
      </c>
      <c r="I76" s="77">
        <v>0</v>
      </c>
      <c r="J76" s="46">
        <f t="shared" si="6"/>
        <v>5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7</v>
      </c>
      <c r="F77" s="71">
        <v>0</v>
      </c>
      <c r="G77" s="46">
        <f t="shared" si="5"/>
        <v>7</v>
      </c>
      <c r="H77" s="79">
        <v>0</v>
      </c>
      <c r="I77" s="77">
        <v>0</v>
      </c>
      <c r="J77" s="46">
        <f t="shared" si="6"/>
        <v>7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7</v>
      </c>
      <c r="F78" s="71">
        <v>0</v>
      </c>
      <c r="G78" s="46">
        <f t="shared" si="5"/>
        <v>7</v>
      </c>
      <c r="H78" s="79">
        <v>0</v>
      </c>
      <c r="I78" s="77">
        <v>0</v>
      </c>
      <c r="J78" s="46">
        <f t="shared" si="6"/>
        <v>7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1</v>
      </c>
      <c r="F79" s="71">
        <v>0</v>
      </c>
      <c r="G79" s="46">
        <f t="shared" si="5"/>
        <v>1</v>
      </c>
      <c r="H79" s="79">
        <v>0</v>
      </c>
      <c r="I79" s="77">
        <v>0</v>
      </c>
      <c r="J79" s="46">
        <f t="shared" si="6"/>
        <v>1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5</v>
      </c>
      <c r="F80" s="71">
        <v>0</v>
      </c>
      <c r="G80" s="46">
        <f t="shared" si="5"/>
        <v>5</v>
      </c>
      <c r="H80" s="79">
        <v>0</v>
      </c>
      <c r="I80" s="77">
        <v>0</v>
      </c>
      <c r="J80" s="46">
        <f t="shared" si="6"/>
        <v>5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ref="M81:M88" si="10">+L81*K81</f>
        <v>0</v>
      </c>
      <c r="N81" s="17" t="s">
        <v>16</v>
      </c>
      <c r="O81" s="18"/>
      <c r="P81" s="23">
        <f t="shared" ref="P81:P88" si="11">SUM(M81-O81)</f>
        <v>0</v>
      </c>
      <c r="Q81" s="91">
        <v>18.14</v>
      </c>
      <c r="R81" s="43">
        <f t="shared" ref="R81:R88" si="12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10"/>
        <v>0</v>
      </c>
      <c r="N82" s="17" t="s">
        <v>16</v>
      </c>
      <c r="O82" s="18"/>
      <c r="P82" s="23">
        <f t="shared" si="11"/>
        <v>0</v>
      </c>
      <c r="Q82" s="91">
        <v>12.94</v>
      </c>
      <c r="R82" s="43">
        <f t="shared" si="12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10"/>
        <v>0</v>
      </c>
      <c r="N83" s="17" t="s">
        <v>16</v>
      </c>
      <c r="O83" s="18"/>
      <c r="P83" s="23">
        <f t="shared" si="11"/>
        <v>0</v>
      </c>
      <c r="Q83" s="91"/>
      <c r="R83" s="43">
        <f t="shared" si="12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1"/>
      <c r="R84" s="43">
        <f t="shared" si="12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1"/>
      <c r="R85" s="43">
        <f t="shared" si="12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1"/>
      <c r="R86" s="43">
        <f t="shared" si="12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10"/>
        <v>0</v>
      </c>
      <c r="N87" s="17" t="s">
        <v>16</v>
      </c>
      <c r="O87" s="18"/>
      <c r="P87" s="23">
        <f t="shared" si="11"/>
        <v>0</v>
      </c>
      <c r="Q87" s="91"/>
      <c r="R87" s="43">
        <f t="shared" si="12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10"/>
        <v>0</v>
      </c>
      <c r="N88" s="17" t="s">
        <v>16</v>
      </c>
      <c r="O88" s="18"/>
      <c r="P88" s="23">
        <f t="shared" si="11"/>
        <v>0</v>
      </c>
      <c r="Q88" s="91"/>
      <c r="R88" s="43">
        <f t="shared" si="12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3</v>
      </c>
      <c r="F94" s="71">
        <v>0</v>
      </c>
      <c r="G94" s="46">
        <f t="shared" si="5"/>
        <v>3</v>
      </c>
      <c r="H94" s="79">
        <v>0</v>
      </c>
      <c r="I94" s="77">
        <v>0</v>
      </c>
      <c r="J94" s="46">
        <f t="shared" si="6"/>
        <v>3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2</v>
      </c>
      <c r="F96" s="71">
        <v>0</v>
      </c>
      <c r="G96" s="46">
        <f t="shared" si="5"/>
        <v>2</v>
      </c>
      <c r="H96" s="79">
        <v>0</v>
      </c>
      <c r="I96" s="77">
        <v>0</v>
      </c>
      <c r="J96" s="46">
        <f t="shared" si="6"/>
        <v>2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+'30'!J97</f>
        <v>0</v>
      </c>
      <c r="F97" s="71">
        <v>0</v>
      </c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+'30'!J98</f>
        <v>0</v>
      </c>
      <c r="F98" s="71">
        <v>0</v>
      </c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12</v>
      </c>
      <c r="F103" s="71">
        <v>0</v>
      </c>
      <c r="G103" s="46">
        <f t="shared" si="5"/>
        <v>12</v>
      </c>
      <c r="H103" s="79">
        <v>0</v>
      </c>
      <c r="I103" s="77">
        <v>0</v>
      </c>
      <c r="J103" s="46">
        <f t="shared" si="6"/>
        <v>12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11</v>
      </c>
      <c r="F104" s="71">
        <v>0</v>
      </c>
      <c r="G104" s="46">
        <f t="shared" si="5"/>
        <v>11</v>
      </c>
      <c r="H104" s="79">
        <v>0</v>
      </c>
      <c r="I104" s="77">
        <v>0</v>
      </c>
      <c r="J104" s="46">
        <f t="shared" si="6"/>
        <v>11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10</v>
      </c>
      <c r="F105" s="71">
        <v>0</v>
      </c>
      <c r="G105" s="46">
        <f t="shared" si="5"/>
        <v>10</v>
      </c>
      <c r="H105" s="79">
        <v>0</v>
      </c>
      <c r="I105" s="77">
        <v>0</v>
      </c>
      <c r="J105" s="46">
        <f t="shared" si="6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24</v>
      </c>
      <c r="F108" s="71">
        <v>0</v>
      </c>
      <c r="G108" s="46">
        <f t="shared" si="5"/>
        <v>24</v>
      </c>
      <c r="H108" s="79">
        <v>0</v>
      </c>
      <c r="I108" s="77">
        <v>0</v>
      </c>
      <c r="J108" s="46">
        <f t="shared" si="6"/>
        <v>24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7</v>
      </c>
      <c r="F109" s="71">
        <v>0</v>
      </c>
      <c r="G109" s="46">
        <f t="shared" si="5"/>
        <v>7</v>
      </c>
      <c r="H109" s="79">
        <v>0</v>
      </c>
      <c r="I109" s="77">
        <v>0</v>
      </c>
      <c r="J109" s="46">
        <f t="shared" si="6"/>
        <v>7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1</v>
      </c>
      <c r="F117" s="71">
        <v>0</v>
      </c>
      <c r="G117" s="46">
        <f t="shared" si="5"/>
        <v>1</v>
      </c>
      <c r="H117" s="79">
        <v>0</v>
      </c>
      <c r="I117" s="77">
        <v>0</v>
      </c>
      <c r="J117" s="46">
        <f t="shared" si="6"/>
        <v>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4</v>
      </c>
      <c r="F120" s="71">
        <v>0</v>
      </c>
      <c r="G120" s="46">
        <f t="shared" si="5"/>
        <v>4</v>
      </c>
      <c r="H120" s="79">
        <v>0</v>
      </c>
      <c r="I120" s="77">
        <v>0</v>
      </c>
      <c r="J120" s="46">
        <f t="shared" si="6"/>
        <v>4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13</v>
      </c>
      <c r="F124" s="71">
        <v>0</v>
      </c>
      <c r="G124" s="46">
        <f t="shared" si="5"/>
        <v>13</v>
      </c>
      <c r="H124" s="79">
        <v>0</v>
      </c>
      <c r="I124" s="77">
        <v>0</v>
      </c>
      <c r="J124" s="46">
        <f t="shared" si="6"/>
        <v>13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2</v>
      </c>
      <c r="F126" s="71">
        <v>0</v>
      </c>
      <c r="G126" s="46">
        <f t="shared" si="5"/>
        <v>2</v>
      </c>
      <c r="H126" s="79">
        <v>0</v>
      </c>
      <c r="I126" s="77">
        <v>0</v>
      </c>
      <c r="J126" s="46">
        <f t="shared" si="6"/>
        <v>2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+'30'!J124</f>
        <v>13</v>
      </c>
      <c r="F127" s="71">
        <v>0</v>
      </c>
      <c r="G127" s="46">
        <f t="shared" si="5"/>
        <v>13</v>
      </c>
      <c r="H127" s="79">
        <v>0</v>
      </c>
      <c r="I127" s="77">
        <v>0</v>
      </c>
      <c r="J127" s="46">
        <f t="shared" si="6"/>
        <v>13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+'30'!J125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+'30'!J126</f>
        <v>2</v>
      </c>
      <c r="F129" s="71">
        <v>0</v>
      </c>
      <c r="G129" s="46">
        <f t="shared" si="5"/>
        <v>2</v>
      </c>
      <c r="H129" s="79">
        <v>0</v>
      </c>
      <c r="I129" s="77">
        <v>0</v>
      </c>
      <c r="J129" s="46">
        <f t="shared" si="6"/>
        <v>2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+'30'!J130</f>
        <v>0</v>
      </c>
      <c r="F130" s="71">
        <v>0</v>
      </c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ref="G134:G197" si="13">E134+F134</f>
        <v>0</v>
      </c>
      <c r="H134" s="79">
        <v>0</v>
      </c>
      <c r="I134" s="77">
        <v>0</v>
      </c>
      <c r="J134" s="46">
        <f t="shared" ref="J134:J197" si="14">+G134-H134-K134-I134</f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7</v>
      </c>
      <c r="F135" s="71">
        <v>0</v>
      </c>
      <c r="G135" s="46">
        <f t="shared" si="13"/>
        <v>7</v>
      </c>
      <c r="H135" s="79">
        <v>0</v>
      </c>
      <c r="I135" s="77">
        <v>0</v>
      </c>
      <c r="J135" s="46">
        <f t="shared" si="14"/>
        <v>7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13"/>
        <v>0</v>
      </c>
      <c r="H136" s="79">
        <v>0</v>
      </c>
      <c r="I136" s="77">
        <v>0</v>
      </c>
      <c r="J136" s="46">
        <f t="shared" si="14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3"/>
        <v>0</v>
      </c>
      <c r="H137" s="79">
        <v>0</v>
      </c>
      <c r="I137" s="77">
        <v>0</v>
      </c>
      <c r="J137" s="46">
        <f t="shared" si="14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3"/>
        <v>0</v>
      </c>
      <c r="H138" s="79">
        <v>0</v>
      </c>
      <c r="I138" s="77">
        <v>0</v>
      </c>
      <c r="J138" s="46">
        <f t="shared" si="14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3"/>
        <v>0</v>
      </c>
      <c r="H139" s="79">
        <v>0</v>
      </c>
      <c r="I139" s="77">
        <v>0</v>
      </c>
      <c r="J139" s="46">
        <f t="shared" si="14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3"/>
        <v>0</v>
      </c>
      <c r="H140" s="79">
        <v>0</v>
      </c>
      <c r="I140" s="77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3"/>
        <v>0</v>
      </c>
      <c r="H141" s="79">
        <v>0</v>
      </c>
      <c r="I141" s="77">
        <v>0</v>
      </c>
      <c r="J141" s="46">
        <f t="shared" si="14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3"/>
        <v>0</v>
      </c>
      <c r="H142" s="79">
        <v>0</v>
      </c>
      <c r="I142" s="77">
        <v>0</v>
      </c>
      <c r="J142" s="46">
        <f t="shared" si="14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3"/>
        <v>0</v>
      </c>
      <c r="H143" s="79">
        <v>0</v>
      </c>
      <c r="I143" s="77">
        <v>0</v>
      </c>
      <c r="J143" s="46">
        <f t="shared" si="14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3"/>
        <v>0</v>
      </c>
      <c r="H144" s="79">
        <v>0</v>
      </c>
      <c r="I144" s="77">
        <v>0</v>
      </c>
      <c r="J144" s="46">
        <f t="shared" si="14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3"/>
        <v>0</v>
      </c>
      <c r="H145" s="79">
        <v>0</v>
      </c>
      <c r="I145" s="77">
        <v>0</v>
      </c>
      <c r="J145" s="46">
        <f t="shared" si="14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3"/>
        <v>0</v>
      </c>
      <c r="H146" s="79">
        <v>0</v>
      </c>
      <c r="I146" s="77">
        <v>0</v>
      </c>
      <c r="J146" s="46">
        <f t="shared" si="14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5</v>
      </c>
      <c r="F147" s="71">
        <v>0</v>
      </c>
      <c r="G147" s="46">
        <f t="shared" si="13"/>
        <v>5</v>
      </c>
      <c r="H147" s="79">
        <v>0</v>
      </c>
      <c r="I147" s="77">
        <v>0</v>
      </c>
      <c r="J147" s="46">
        <f t="shared" si="14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4</v>
      </c>
      <c r="F148" s="71">
        <v>0</v>
      </c>
      <c r="G148" s="46">
        <f t="shared" si="13"/>
        <v>4</v>
      </c>
      <c r="H148" s="79">
        <v>0</v>
      </c>
      <c r="I148" s="77">
        <v>0</v>
      </c>
      <c r="J148" s="46">
        <f t="shared" si="14"/>
        <v>4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3"/>
        <v>0</v>
      </c>
      <c r="H149" s="79">
        <v>0</v>
      </c>
      <c r="I149" s="77">
        <v>0</v>
      </c>
      <c r="J149" s="46">
        <f t="shared" si="1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3"/>
        <v>0</v>
      </c>
      <c r="H150" s="79">
        <v>0</v>
      </c>
      <c r="I150" s="77">
        <v>0</v>
      </c>
      <c r="J150" s="46">
        <f t="shared" si="14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3"/>
        <v>0</v>
      </c>
      <c r="H151" s="79">
        <v>0</v>
      </c>
      <c r="I151" s="77">
        <v>0</v>
      </c>
      <c r="J151" s="46">
        <f t="shared" si="14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3"/>
        <v>0</v>
      </c>
      <c r="H152" s="79">
        <v>0</v>
      </c>
      <c r="I152" s="77">
        <v>0</v>
      </c>
      <c r="J152" s="46">
        <f t="shared" si="14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3"/>
        <v>0</v>
      </c>
      <c r="H153" s="79">
        <v>0</v>
      </c>
      <c r="I153" s="77">
        <v>0</v>
      </c>
      <c r="J153" s="46">
        <f t="shared" si="14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3"/>
        <v>0</v>
      </c>
      <c r="H154" s="79">
        <v>0</v>
      </c>
      <c r="I154" s="77">
        <v>0</v>
      </c>
      <c r="J154" s="46">
        <f t="shared" si="14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3"/>
        <v>0</v>
      </c>
      <c r="H155" s="79">
        <v>0</v>
      </c>
      <c r="I155" s="77">
        <v>0</v>
      </c>
      <c r="J155" s="46">
        <f t="shared" si="14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3"/>
        <v>0</v>
      </c>
      <c r="H156" s="79">
        <v>0</v>
      </c>
      <c r="I156" s="77">
        <v>0</v>
      </c>
      <c r="J156" s="46">
        <f t="shared" si="14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3"/>
        <v>0</v>
      </c>
      <c r="H157" s="79">
        <v>0</v>
      </c>
      <c r="I157" s="77">
        <v>0</v>
      </c>
      <c r="J157" s="46">
        <f t="shared" si="14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3"/>
        <v>0</v>
      </c>
      <c r="H158" s="79">
        <v>0</v>
      </c>
      <c r="I158" s="77">
        <v>0</v>
      </c>
      <c r="J158" s="46">
        <f t="shared" si="14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3"/>
        <v>0</v>
      </c>
      <c r="H159" s="79">
        <v>0</v>
      </c>
      <c r="I159" s="77">
        <v>0</v>
      </c>
      <c r="J159" s="46">
        <f t="shared" si="14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3"/>
        <v>0</v>
      </c>
      <c r="H160" s="79">
        <v>0</v>
      </c>
      <c r="I160" s="77">
        <v>0</v>
      </c>
      <c r="J160" s="46">
        <f t="shared" si="14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3"/>
        <v>0</v>
      </c>
      <c r="H161" s="79">
        <v>0</v>
      </c>
      <c r="I161" s="77">
        <v>0</v>
      </c>
      <c r="J161" s="46">
        <f t="shared" si="14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3"/>
        <v>0</v>
      </c>
      <c r="H162" s="79">
        <v>0</v>
      </c>
      <c r="I162" s="77">
        <v>0</v>
      </c>
      <c r="J162" s="46">
        <f t="shared" si="14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3"/>
        <v>0</v>
      </c>
      <c r="H163" s="79">
        <v>0</v>
      </c>
      <c r="I163" s="77">
        <v>0</v>
      </c>
      <c r="J163" s="46">
        <f t="shared" si="14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3"/>
        <v>0</v>
      </c>
      <c r="H164" s="79">
        <v>0</v>
      </c>
      <c r="I164" s="77">
        <v>0</v>
      </c>
      <c r="J164" s="46">
        <f t="shared" si="14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3"/>
        <v>0</v>
      </c>
      <c r="H165" s="79">
        <v>0</v>
      </c>
      <c r="I165" s="77">
        <v>0</v>
      </c>
      <c r="J165" s="46">
        <f t="shared" si="14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0</v>
      </c>
      <c r="F166" s="71">
        <v>0</v>
      </c>
      <c r="G166" s="46">
        <f t="shared" si="13"/>
        <v>0</v>
      </c>
      <c r="H166" s="79">
        <v>0</v>
      </c>
      <c r="I166" s="77">
        <v>0</v>
      </c>
      <c r="J166" s="46">
        <f t="shared" si="14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3"/>
        <v>0</v>
      </c>
      <c r="H167" s="79">
        <v>0</v>
      </c>
      <c r="I167" s="77">
        <v>0</v>
      </c>
      <c r="J167" s="46">
        <f t="shared" si="14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3"/>
        <v>0</v>
      </c>
      <c r="H168" s="79">
        <v>0</v>
      </c>
      <c r="I168" s="77">
        <v>0</v>
      </c>
      <c r="J168" s="46">
        <f t="shared" si="14"/>
        <v>0</v>
      </c>
      <c r="K168" s="72"/>
      <c r="L168" s="20">
        <v>40</v>
      </c>
      <c r="M168" s="65">
        <f t="shared" ref="M168:M239" si="15">+L168*K168</f>
        <v>0</v>
      </c>
      <c r="N168" s="17" t="s">
        <v>16</v>
      </c>
      <c r="O168" s="18"/>
      <c r="P168" s="23">
        <f t="shared" ref="P168:P239" si="16">SUM(M168-O168)</f>
        <v>0</v>
      </c>
      <c r="Q168" s="93"/>
      <c r="R168" s="43">
        <f t="shared" ref="R168:R239" si="17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3"/>
        <v>0</v>
      </c>
      <c r="H169" s="79">
        <v>0</v>
      </c>
      <c r="I169" s="77">
        <v>0</v>
      </c>
      <c r="J169" s="46">
        <f t="shared" si="14"/>
        <v>0</v>
      </c>
      <c r="K169" s="72"/>
      <c r="L169" s="20">
        <v>55</v>
      </c>
      <c r="M169" s="65">
        <f t="shared" si="15"/>
        <v>0</v>
      </c>
      <c r="N169" s="17" t="s">
        <v>16</v>
      </c>
      <c r="O169" s="18"/>
      <c r="P169" s="23">
        <f t="shared" si="16"/>
        <v>0</v>
      </c>
      <c r="Q169" s="91"/>
      <c r="R169" s="43">
        <f t="shared" si="17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5</v>
      </c>
      <c r="F170" s="71">
        <v>0</v>
      </c>
      <c r="G170" s="46">
        <f t="shared" si="13"/>
        <v>5</v>
      </c>
      <c r="H170" s="79">
        <v>0</v>
      </c>
      <c r="I170" s="77">
        <v>0</v>
      </c>
      <c r="J170" s="46">
        <f t="shared" si="14"/>
        <v>5</v>
      </c>
      <c r="K170" s="72"/>
      <c r="L170" s="20">
        <v>55</v>
      </c>
      <c r="M170" s="65">
        <f t="shared" si="15"/>
        <v>0</v>
      </c>
      <c r="N170" s="17" t="s">
        <v>16</v>
      </c>
      <c r="O170" s="18"/>
      <c r="P170" s="23">
        <f t="shared" si="16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3"/>
        <v>0</v>
      </c>
      <c r="H171" s="79">
        <v>0</v>
      </c>
      <c r="I171" s="77">
        <v>0</v>
      </c>
      <c r="J171" s="46">
        <f t="shared" si="14"/>
        <v>0</v>
      </c>
      <c r="K171" s="72"/>
      <c r="L171" s="20">
        <v>10</v>
      </c>
      <c r="M171" s="65">
        <f t="shared" si="15"/>
        <v>0</v>
      </c>
      <c r="N171" s="17" t="s">
        <v>16</v>
      </c>
      <c r="O171" s="18"/>
      <c r="P171" s="23">
        <f t="shared" si="16"/>
        <v>0</v>
      </c>
      <c r="Q171" s="91"/>
      <c r="R171" s="43">
        <f t="shared" si="17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8</v>
      </c>
      <c r="F172" s="71">
        <v>0</v>
      </c>
      <c r="G172" s="46">
        <f t="shared" si="13"/>
        <v>8</v>
      </c>
      <c r="H172" s="79">
        <v>0</v>
      </c>
      <c r="I172" s="77">
        <v>0</v>
      </c>
      <c r="J172" s="46">
        <f t="shared" si="14"/>
        <v>8</v>
      </c>
      <c r="K172" s="72"/>
      <c r="L172" s="20">
        <v>35</v>
      </c>
      <c r="M172" s="65">
        <f t="shared" si="15"/>
        <v>0</v>
      </c>
      <c r="N172" s="17" t="s">
        <v>16</v>
      </c>
      <c r="O172" s="18"/>
      <c r="P172" s="23">
        <f t="shared" si="16"/>
        <v>0</v>
      </c>
      <c r="Q172" s="91"/>
      <c r="R172" s="43">
        <f t="shared" si="17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3"/>
        <v>0</v>
      </c>
      <c r="H173" s="79">
        <v>0</v>
      </c>
      <c r="I173" s="77">
        <v>0</v>
      </c>
      <c r="J173" s="46">
        <f t="shared" si="14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3"/>
        <v>0</v>
      </c>
      <c r="H174" s="79">
        <v>0</v>
      </c>
      <c r="I174" s="77">
        <v>0</v>
      </c>
      <c r="J174" s="46">
        <f t="shared" si="14"/>
        <v>0</v>
      </c>
      <c r="K174" s="72"/>
      <c r="L174" s="20">
        <v>40</v>
      </c>
      <c r="M174" s="65">
        <f t="shared" si="15"/>
        <v>0</v>
      </c>
      <c r="N174" s="17" t="s">
        <v>16</v>
      </c>
      <c r="O174" s="18"/>
      <c r="P174" s="23">
        <f t="shared" si="16"/>
        <v>0</v>
      </c>
      <c r="Q174" s="91"/>
      <c r="R174" s="43">
        <f t="shared" si="17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3"/>
        <v>0</v>
      </c>
      <c r="H175" s="79">
        <v>0</v>
      </c>
      <c r="I175" s="77">
        <v>0</v>
      </c>
      <c r="J175" s="46">
        <f t="shared" si="14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3"/>
        <v>0</v>
      </c>
      <c r="H176" s="79">
        <v>0</v>
      </c>
      <c r="I176" s="77">
        <v>0</v>
      </c>
      <c r="J176" s="46">
        <f t="shared" si="14"/>
        <v>0</v>
      </c>
      <c r="K176" s="72"/>
      <c r="L176" s="20">
        <v>50</v>
      </c>
      <c r="M176" s="65">
        <f t="shared" si="15"/>
        <v>0</v>
      </c>
      <c r="N176" s="17" t="s">
        <v>16</v>
      </c>
      <c r="O176" s="18"/>
      <c r="P176" s="23">
        <f t="shared" si="16"/>
        <v>0</v>
      </c>
      <c r="Q176" s="91">
        <v>24.99</v>
      </c>
      <c r="R176" s="43">
        <f t="shared" si="17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10</v>
      </c>
      <c r="F177" s="71">
        <v>0</v>
      </c>
      <c r="G177" s="46">
        <f t="shared" si="13"/>
        <v>10</v>
      </c>
      <c r="H177" s="79">
        <v>0</v>
      </c>
      <c r="I177" s="77">
        <v>0</v>
      </c>
      <c r="J177" s="46">
        <f t="shared" si="14"/>
        <v>10</v>
      </c>
      <c r="K177" s="72"/>
      <c r="L177" s="20">
        <v>80</v>
      </c>
      <c r="M177" s="65">
        <f t="shared" si="15"/>
        <v>0</v>
      </c>
      <c r="N177" s="17" t="s">
        <v>16</v>
      </c>
      <c r="O177" s="18"/>
      <c r="P177" s="23">
        <f t="shared" si="16"/>
        <v>0</v>
      </c>
      <c r="Q177" s="93"/>
      <c r="R177" s="43">
        <f t="shared" si="17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+'30'!J179</f>
        <v>0</v>
      </c>
      <c r="F178" s="71">
        <v>0</v>
      </c>
      <c r="G178" s="46">
        <f t="shared" si="13"/>
        <v>0</v>
      </c>
      <c r="H178" s="79">
        <v>0</v>
      </c>
      <c r="I178" s="77">
        <v>0</v>
      </c>
      <c r="J178" s="46">
        <f t="shared" si="14"/>
        <v>0</v>
      </c>
      <c r="K178" s="72"/>
      <c r="L178" s="20">
        <v>15</v>
      </c>
      <c r="M178" s="65">
        <f t="shared" si="15"/>
        <v>0</v>
      </c>
      <c r="N178" s="17" t="s">
        <v>16</v>
      </c>
      <c r="O178" s="18"/>
      <c r="P178" s="23">
        <f t="shared" si="16"/>
        <v>0</v>
      </c>
      <c r="Q178" s="93"/>
      <c r="R178" s="43">
        <f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+'30'!J180</f>
        <v>0</v>
      </c>
      <c r="F179" s="71">
        <v>0</v>
      </c>
      <c r="G179" s="46">
        <f t="shared" si="13"/>
        <v>0</v>
      </c>
      <c r="H179" s="79">
        <v>0</v>
      </c>
      <c r="I179" s="77">
        <v>0</v>
      </c>
      <c r="J179" s="46">
        <f t="shared" si="14"/>
        <v>0</v>
      </c>
      <c r="K179" s="72"/>
      <c r="L179" s="20">
        <v>80</v>
      </c>
      <c r="M179" s="65">
        <f t="shared" si="15"/>
        <v>0</v>
      </c>
      <c r="N179" s="17" t="s">
        <v>16</v>
      </c>
      <c r="O179" s="18"/>
      <c r="P179" s="23">
        <f t="shared" si="16"/>
        <v>0</v>
      </c>
      <c r="Q179" s="93"/>
      <c r="R179" s="43">
        <f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3"/>
        <v>0</v>
      </c>
      <c r="H180" s="79">
        <v>0</v>
      </c>
      <c r="I180" s="77">
        <v>0</v>
      </c>
      <c r="J180" s="46">
        <f t="shared" si="14"/>
        <v>0</v>
      </c>
      <c r="K180" s="72"/>
      <c r="L180" s="20">
        <v>35</v>
      </c>
      <c r="M180" s="65">
        <f t="shared" si="15"/>
        <v>0</v>
      </c>
      <c r="N180" s="17" t="s">
        <v>16</v>
      </c>
      <c r="O180" s="18"/>
      <c r="P180" s="23">
        <f t="shared" si="16"/>
        <v>0</v>
      </c>
      <c r="Q180" s="91">
        <v>40.28</v>
      </c>
      <c r="R180" s="43">
        <f t="shared" si="17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3"/>
        <v>0</v>
      </c>
      <c r="H181" s="79">
        <v>0</v>
      </c>
      <c r="I181" s="77">
        <v>0</v>
      </c>
      <c r="J181" s="46">
        <f t="shared" si="14"/>
        <v>0</v>
      </c>
      <c r="K181" s="72"/>
      <c r="L181" s="20">
        <v>35</v>
      </c>
      <c r="M181" s="65">
        <f t="shared" si="15"/>
        <v>0</v>
      </c>
      <c r="N181" s="17" t="s">
        <v>16</v>
      </c>
      <c r="O181" s="18"/>
      <c r="P181" s="23">
        <f t="shared" si="16"/>
        <v>0</v>
      </c>
      <c r="Q181" s="93"/>
      <c r="R181" s="43">
        <f t="shared" si="17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0</v>
      </c>
      <c r="F182" s="71">
        <v>0</v>
      </c>
      <c r="G182" s="46">
        <f t="shared" si="13"/>
        <v>0</v>
      </c>
      <c r="H182" s="79">
        <v>0</v>
      </c>
      <c r="I182" s="77">
        <v>0</v>
      </c>
      <c r="J182" s="46">
        <f t="shared" si="14"/>
        <v>0</v>
      </c>
      <c r="K182" s="72"/>
      <c r="L182" s="20">
        <v>60</v>
      </c>
      <c r="M182" s="65">
        <f t="shared" si="15"/>
        <v>0</v>
      </c>
      <c r="N182" s="17" t="s">
        <v>16</v>
      </c>
      <c r="O182" s="18"/>
      <c r="P182" s="23">
        <f t="shared" si="16"/>
        <v>0</v>
      </c>
      <c r="Q182" s="91">
        <v>38</v>
      </c>
      <c r="R182" s="43">
        <f t="shared" si="17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6</v>
      </c>
      <c r="F183" s="71">
        <v>0</v>
      </c>
      <c r="G183" s="46">
        <f t="shared" si="13"/>
        <v>6</v>
      </c>
      <c r="H183" s="79">
        <v>0</v>
      </c>
      <c r="I183" s="77">
        <v>0</v>
      </c>
      <c r="J183" s="46">
        <f t="shared" si="14"/>
        <v>6</v>
      </c>
      <c r="K183" s="72"/>
      <c r="L183" s="20">
        <v>120</v>
      </c>
      <c r="M183" s="65">
        <f t="shared" si="15"/>
        <v>0</v>
      </c>
      <c r="N183" s="17" t="s">
        <v>16</v>
      </c>
      <c r="O183" s="18"/>
      <c r="P183" s="23">
        <f t="shared" si="16"/>
        <v>0</v>
      </c>
      <c r="Q183" s="91">
        <v>73</v>
      </c>
      <c r="R183" s="43">
        <f t="shared" si="17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3"/>
        <v>0</v>
      </c>
      <c r="H184" s="79">
        <v>0</v>
      </c>
      <c r="I184" s="77">
        <v>0</v>
      </c>
      <c r="J184" s="46">
        <f t="shared" si="14"/>
        <v>0</v>
      </c>
      <c r="K184" s="72"/>
      <c r="L184" s="20">
        <v>60</v>
      </c>
      <c r="M184" s="65">
        <f t="shared" si="15"/>
        <v>0</v>
      </c>
      <c r="N184" s="17" t="s">
        <v>16</v>
      </c>
      <c r="O184" s="18"/>
      <c r="P184" s="23">
        <f t="shared" si="16"/>
        <v>0</v>
      </c>
      <c r="Q184" s="91">
        <v>38</v>
      </c>
      <c r="R184" s="43">
        <f t="shared" si="17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3"/>
        <v>0</v>
      </c>
      <c r="H185" s="79">
        <v>0</v>
      </c>
      <c r="I185" s="77">
        <v>0</v>
      </c>
      <c r="J185" s="46">
        <f t="shared" si="14"/>
        <v>0</v>
      </c>
      <c r="K185" s="72"/>
      <c r="L185" s="20">
        <v>120</v>
      </c>
      <c r="M185" s="65">
        <f t="shared" si="15"/>
        <v>0</v>
      </c>
      <c r="N185" s="17" t="s">
        <v>16</v>
      </c>
      <c r="O185" s="18"/>
      <c r="P185" s="23">
        <f t="shared" si="16"/>
        <v>0</v>
      </c>
      <c r="Q185" s="91">
        <v>73</v>
      </c>
      <c r="R185" s="43">
        <f t="shared" si="17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3"/>
        <v>0</v>
      </c>
      <c r="H186" s="79">
        <v>0</v>
      </c>
      <c r="I186" s="77">
        <v>0</v>
      </c>
      <c r="J186" s="46">
        <f t="shared" si="14"/>
        <v>0</v>
      </c>
      <c r="K186" s="72"/>
      <c r="L186" s="20">
        <v>50</v>
      </c>
      <c r="M186" s="65">
        <f t="shared" si="15"/>
        <v>0</v>
      </c>
      <c r="N186" s="17" t="s">
        <v>16</v>
      </c>
      <c r="O186" s="18"/>
      <c r="P186" s="23">
        <f t="shared" si="16"/>
        <v>0</v>
      </c>
      <c r="Q186" s="91">
        <v>23.74</v>
      </c>
      <c r="R186" s="43">
        <f t="shared" si="17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6</v>
      </c>
      <c r="F187" s="71">
        <v>0</v>
      </c>
      <c r="G187" s="46">
        <f t="shared" si="13"/>
        <v>6</v>
      </c>
      <c r="H187" s="79">
        <v>0</v>
      </c>
      <c r="I187" s="77">
        <v>0</v>
      </c>
      <c r="J187" s="46">
        <f t="shared" si="14"/>
        <v>6</v>
      </c>
      <c r="K187" s="72"/>
      <c r="L187" s="20">
        <v>150</v>
      </c>
      <c r="M187" s="65">
        <f t="shared" si="15"/>
        <v>0</v>
      </c>
      <c r="N187" s="17" t="s">
        <v>16</v>
      </c>
      <c r="O187" s="18"/>
      <c r="P187" s="23">
        <f t="shared" si="16"/>
        <v>0</v>
      </c>
      <c r="Q187" s="91">
        <v>64.38</v>
      </c>
      <c r="R187" s="43">
        <f t="shared" si="17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3"/>
        <v>0</v>
      </c>
      <c r="H188" s="79">
        <v>0</v>
      </c>
      <c r="I188" s="77">
        <v>0</v>
      </c>
      <c r="J188" s="46">
        <f t="shared" si="14"/>
        <v>0</v>
      </c>
      <c r="K188" s="72"/>
      <c r="L188" s="20">
        <v>135</v>
      </c>
      <c r="M188" s="65">
        <f t="shared" si="15"/>
        <v>0</v>
      </c>
      <c r="N188" s="17" t="s">
        <v>16</v>
      </c>
      <c r="O188" s="18"/>
      <c r="P188" s="23">
        <f t="shared" si="16"/>
        <v>0</v>
      </c>
      <c r="Q188" s="93"/>
      <c r="R188" s="43">
        <f t="shared" si="17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3"/>
        <v>0</v>
      </c>
      <c r="H189" s="79">
        <v>0</v>
      </c>
      <c r="I189" s="77">
        <v>0</v>
      </c>
      <c r="J189" s="46">
        <f t="shared" si="14"/>
        <v>0</v>
      </c>
      <c r="K189" s="72"/>
      <c r="L189" s="20">
        <v>100</v>
      </c>
      <c r="M189" s="65">
        <f t="shared" si="15"/>
        <v>0</v>
      </c>
      <c r="N189" s="17" t="s">
        <v>16</v>
      </c>
      <c r="O189" s="18"/>
      <c r="P189" s="23">
        <f t="shared" si="16"/>
        <v>0</v>
      </c>
      <c r="Q189" s="93"/>
      <c r="R189" s="43">
        <f t="shared" si="17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3"/>
        <v>0</v>
      </c>
      <c r="H190" s="79">
        <v>0</v>
      </c>
      <c r="I190" s="77">
        <v>0</v>
      </c>
      <c r="J190" s="46">
        <f t="shared" si="14"/>
        <v>0</v>
      </c>
      <c r="K190" s="72"/>
      <c r="L190" s="20">
        <v>90</v>
      </c>
      <c r="M190" s="65">
        <f t="shared" si="15"/>
        <v>0</v>
      </c>
      <c r="N190" s="17" t="s">
        <v>16</v>
      </c>
      <c r="O190" s="18"/>
      <c r="P190" s="23">
        <f t="shared" si="16"/>
        <v>0</v>
      </c>
      <c r="Q190" s="93"/>
      <c r="R190" s="43">
        <f t="shared" si="17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3"/>
        <v>0</v>
      </c>
      <c r="H191" s="79">
        <v>0</v>
      </c>
      <c r="I191" s="77">
        <v>0</v>
      </c>
      <c r="J191" s="46">
        <f t="shared" si="14"/>
        <v>0</v>
      </c>
      <c r="K191" s="72"/>
      <c r="L191" s="20">
        <v>90</v>
      </c>
      <c r="M191" s="65">
        <f t="shared" si="15"/>
        <v>0</v>
      </c>
      <c r="N191" s="17" t="s">
        <v>16</v>
      </c>
      <c r="O191" s="18"/>
      <c r="P191" s="23">
        <f t="shared" si="16"/>
        <v>0</v>
      </c>
      <c r="Q191" s="93"/>
      <c r="R191" s="43">
        <f t="shared" si="17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3"/>
        <v>0</v>
      </c>
      <c r="H192" s="79">
        <v>0</v>
      </c>
      <c r="I192" s="77">
        <v>0</v>
      </c>
      <c r="J192" s="46">
        <f t="shared" si="14"/>
        <v>0</v>
      </c>
      <c r="K192" s="72"/>
      <c r="L192" s="20">
        <v>90</v>
      </c>
      <c r="M192" s="65">
        <f t="shared" si="15"/>
        <v>0</v>
      </c>
      <c r="N192" s="17" t="s">
        <v>16</v>
      </c>
      <c r="O192" s="18"/>
      <c r="P192" s="23">
        <f t="shared" si="16"/>
        <v>0</v>
      </c>
      <c r="Q192" s="93"/>
      <c r="R192" s="43">
        <f t="shared" si="17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3"/>
        <v>0</v>
      </c>
      <c r="H193" s="79">
        <v>0</v>
      </c>
      <c r="I193" s="77">
        <v>0</v>
      </c>
      <c r="J193" s="46">
        <f t="shared" si="14"/>
        <v>0</v>
      </c>
      <c r="K193" s="72"/>
      <c r="L193" s="20">
        <v>90</v>
      </c>
      <c r="M193" s="65">
        <f t="shared" si="15"/>
        <v>0</v>
      </c>
      <c r="N193" s="17" t="s">
        <v>16</v>
      </c>
      <c r="O193" s="18"/>
      <c r="P193" s="23">
        <f t="shared" si="16"/>
        <v>0</v>
      </c>
      <c r="Q193" s="93"/>
      <c r="R193" s="43">
        <f t="shared" si="17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22</v>
      </c>
      <c r="F194" s="71">
        <v>0</v>
      </c>
      <c r="G194" s="46">
        <f t="shared" si="13"/>
        <v>22</v>
      </c>
      <c r="H194" s="79">
        <v>0</v>
      </c>
      <c r="I194" s="77">
        <v>0</v>
      </c>
      <c r="J194" s="46">
        <f t="shared" si="14"/>
        <v>22</v>
      </c>
      <c r="K194" s="72"/>
      <c r="L194" s="20">
        <v>55</v>
      </c>
      <c r="M194" s="65">
        <f t="shared" si="15"/>
        <v>0</v>
      </c>
      <c r="N194" s="17" t="s">
        <v>16</v>
      </c>
      <c r="O194" s="18"/>
      <c r="P194" s="23">
        <f t="shared" si="16"/>
        <v>0</v>
      </c>
      <c r="Q194" s="93"/>
      <c r="R194" s="43">
        <f t="shared" si="17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3"/>
        <v>0</v>
      </c>
      <c r="H195" s="79">
        <v>0</v>
      </c>
      <c r="I195" s="77">
        <v>0</v>
      </c>
      <c r="J195" s="46">
        <f t="shared" si="14"/>
        <v>0</v>
      </c>
      <c r="K195" s="72"/>
      <c r="L195" s="20">
        <v>85</v>
      </c>
      <c r="M195" s="65">
        <f t="shared" si="15"/>
        <v>0</v>
      </c>
      <c r="N195" s="17" t="s">
        <v>16</v>
      </c>
      <c r="O195" s="18"/>
      <c r="P195" s="23">
        <f t="shared" si="16"/>
        <v>0</v>
      </c>
      <c r="Q195" s="93"/>
      <c r="R195" s="43">
        <f t="shared" si="17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0</v>
      </c>
      <c r="F196" s="71">
        <v>0</v>
      </c>
      <c r="G196" s="46">
        <f t="shared" si="13"/>
        <v>0</v>
      </c>
      <c r="H196" s="79">
        <v>0</v>
      </c>
      <c r="I196" s="77">
        <v>0</v>
      </c>
      <c r="J196" s="46">
        <f t="shared" si="14"/>
        <v>0</v>
      </c>
      <c r="K196" s="72"/>
      <c r="L196" s="20">
        <v>50</v>
      </c>
      <c r="M196" s="65">
        <f t="shared" si="15"/>
        <v>0</v>
      </c>
      <c r="N196" s="17" t="s">
        <v>16</v>
      </c>
      <c r="O196" s="18"/>
      <c r="P196" s="23">
        <f t="shared" si="16"/>
        <v>0</v>
      </c>
      <c r="Q196" s="91">
        <v>33</v>
      </c>
      <c r="R196" s="43">
        <f t="shared" si="17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0</v>
      </c>
      <c r="F197" s="71">
        <v>0</v>
      </c>
      <c r="G197" s="46">
        <f t="shared" si="13"/>
        <v>0</v>
      </c>
      <c r="H197" s="79">
        <v>0</v>
      </c>
      <c r="I197" s="77">
        <v>0</v>
      </c>
      <c r="J197" s="46">
        <f t="shared" si="14"/>
        <v>0</v>
      </c>
      <c r="K197" s="72"/>
      <c r="L197" s="20">
        <v>120</v>
      </c>
      <c r="M197" s="65">
        <f t="shared" si="15"/>
        <v>0</v>
      </c>
      <c r="N197" s="17" t="s">
        <v>16</v>
      </c>
      <c r="O197" s="18"/>
      <c r="P197" s="23">
        <f t="shared" si="16"/>
        <v>0</v>
      </c>
      <c r="Q197" s="91">
        <v>83</v>
      </c>
      <c r="R197" s="43">
        <f t="shared" si="17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58</v>
      </c>
      <c r="F198" s="71">
        <v>0</v>
      </c>
      <c r="G198" s="46">
        <f t="shared" ref="G198:G239" si="18">E198+F198</f>
        <v>58</v>
      </c>
      <c r="H198" s="79">
        <v>0</v>
      </c>
      <c r="I198" s="77">
        <v>0</v>
      </c>
      <c r="J198" s="46">
        <f t="shared" ref="J198:J239" si="19">+G198-H198-K198-I198</f>
        <v>58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38</v>
      </c>
      <c r="F199" s="71">
        <v>0</v>
      </c>
      <c r="G199" s="46">
        <f t="shared" si="18"/>
        <v>38</v>
      </c>
      <c r="H199" s="79">
        <v>0</v>
      </c>
      <c r="I199" s="77">
        <v>0</v>
      </c>
      <c r="J199" s="46">
        <f t="shared" si="19"/>
        <v>38</v>
      </c>
      <c r="K199" s="72"/>
      <c r="L199" s="20">
        <v>25</v>
      </c>
      <c r="M199" s="65">
        <f t="shared" si="15"/>
        <v>0</v>
      </c>
      <c r="N199" s="17" t="s">
        <v>16</v>
      </c>
      <c r="O199" s="18"/>
      <c r="P199" s="23">
        <f t="shared" si="16"/>
        <v>0</v>
      </c>
      <c r="Q199" s="91">
        <v>15</v>
      </c>
      <c r="R199" s="43">
        <f t="shared" si="17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17</v>
      </c>
      <c r="F200" s="71">
        <v>0</v>
      </c>
      <c r="G200" s="46">
        <f t="shared" si="18"/>
        <v>17</v>
      </c>
      <c r="H200" s="79">
        <v>0</v>
      </c>
      <c r="I200" s="77">
        <v>0</v>
      </c>
      <c r="J200" s="46">
        <f t="shared" si="19"/>
        <v>17</v>
      </c>
      <c r="K200" s="72"/>
      <c r="L200" s="20">
        <v>25</v>
      </c>
      <c r="M200" s="65">
        <f t="shared" si="15"/>
        <v>0</v>
      </c>
      <c r="N200" s="17" t="s">
        <v>16</v>
      </c>
      <c r="O200" s="18"/>
      <c r="P200" s="23">
        <f t="shared" si="16"/>
        <v>0</v>
      </c>
      <c r="Q200" s="91">
        <v>15</v>
      </c>
      <c r="R200" s="43">
        <f t="shared" si="17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18"/>
        <v>0</v>
      </c>
      <c r="H201" s="79">
        <v>0</v>
      </c>
      <c r="I201" s="77">
        <v>0</v>
      </c>
      <c r="J201" s="46">
        <f t="shared" si="19"/>
        <v>0</v>
      </c>
      <c r="K201" s="72"/>
      <c r="L201" s="20">
        <v>25</v>
      </c>
      <c r="M201" s="65">
        <f t="shared" si="15"/>
        <v>0</v>
      </c>
      <c r="N201" s="17" t="s">
        <v>16</v>
      </c>
      <c r="O201" s="18"/>
      <c r="P201" s="23">
        <f t="shared" si="16"/>
        <v>0</v>
      </c>
      <c r="Q201" s="91">
        <v>15</v>
      </c>
      <c r="R201" s="43">
        <f t="shared" si="17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18"/>
        <v>0</v>
      </c>
      <c r="H202" s="79">
        <v>0</v>
      </c>
      <c r="I202" s="77">
        <v>0</v>
      </c>
      <c r="J202" s="46">
        <f t="shared" si="19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+'30'!J203</f>
        <v>0</v>
      </c>
      <c r="F203" s="71">
        <v>0</v>
      </c>
      <c r="G203" s="46">
        <f t="shared" si="18"/>
        <v>0</v>
      </c>
      <c r="H203" s="79">
        <v>0</v>
      </c>
      <c r="I203" s="77">
        <v>0</v>
      </c>
      <c r="J203" s="46">
        <f t="shared" si="19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18"/>
        <v>0</v>
      </c>
      <c r="H204" s="79">
        <v>0</v>
      </c>
      <c r="I204" s="77">
        <v>0</v>
      </c>
      <c r="J204" s="46">
        <f t="shared" si="19"/>
        <v>0</v>
      </c>
      <c r="K204" s="72"/>
      <c r="L204" s="20">
        <v>10</v>
      </c>
      <c r="M204" s="65">
        <f t="shared" si="15"/>
        <v>0</v>
      </c>
      <c r="N204" s="17" t="s">
        <v>16</v>
      </c>
      <c r="O204" s="18"/>
      <c r="P204" s="23">
        <f t="shared" si="16"/>
        <v>0</v>
      </c>
      <c r="Q204" s="93"/>
      <c r="R204" s="43">
        <f t="shared" si="17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18"/>
        <v>0</v>
      </c>
      <c r="H205" s="79">
        <v>0</v>
      </c>
      <c r="I205" s="77">
        <v>0</v>
      </c>
      <c r="J205" s="46">
        <f t="shared" si="19"/>
        <v>0</v>
      </c>
      <c r="K205" s="72"/>
      <c r="L205" s="20">
        <v>10</v>
      </c>
      <c r="M205" s="65">
        <f t="shared" si="15"/>
        <v>0</v>
      </c>
      <c r="N205" s="17" t="s">
        <v>16</v>
      </c>
      <c r="O205" s="18"/>
      <c r="P205" s="23">
        <f t="shared" si="16"/>
        <v>0</v>
      </c>
      <c r="Q205" s="93"/>
      <c r="R205" s="43">
        <f t="shared" si="17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18"/>
        <v>0</v>
      </c>
      <c r="H206" s="79">
        <v>0</v>
      </c>
      <c r="I206" s="77">
        <v>0</v>
      </c>
      <c r="J206" s="46">
        <f t="shared" si="19"/>
        <v>0</v>
      </c>
      <c r="K206" s="72"/>
      <c r="L206" s="20">
        <v>20</v>
      </c>
      <c r="M206" s="65">
        <f t="shared" si="15"/>
        <v>0</v>
      </c>
      <c r="N206" s="17" t="s">
        <v>16</v>
      </c>
      <c r="O206" s="18"/>
      <c r="P206" s="23">
        <f t="shared" si="16"/>
        <v>0</v>
      </c>
      <c r="Q206" s="93"/>
      <c r="R206" s="43">
        <f t="shared" si="17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+'30'!J207</f>
        <v>0</v>
      </c>
      <c r="F207" s="71">
        <v>0</v>
      </c>
      <c r="G207" s="46">
        <f t="shared" si="18"/>
        <v>0</v>
      </c>
      <c r="H207" s="79">
        <v>0</v>
      </c>
      <c r="I207" s="77">
        <v>0</v>
      </c>
      <c r="J207" s="46">
        <f t="shared" si="19"/>
        <v>0</v>
      </c>
      <c r="K207" s="72"/>
      <c r="L207" s="20">
        <v>65</v>
      </c>
      <c r="M207" s="65">
        <f t="shared" si="15"/>
        <v>0</v>
      </c>
      <c r="N207" s="17" t="s">
        <v>16</v>
      </c>
      <c r="O207" s="18"/>
      <c r="P207" s="23">
        <f t="shared" si="16"/>
        <v>0</v>
      </c>
      <c r="Q207" s="93"/>
      <c r="R207" s="43">
        <f t="shared" si="17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18"/>
        <v>0</v>
      </c>
      <c r="H208" s="79">
        <v>0</v>
      </c>
      <c r="I208" s="77">
        <v>0</v>
      </c>
      <c r="J208" s="46">
        <f t="shared" si="19"/>
        <v>0</v>
      </c>
      <c r="K208" s="72"/>
      <c r="L208" s="20">
        <v>150</v>
      </c>
      <c r="M208" s="65">
        <f t="shared" si="15"/>
        <v>0</v>
      </c>
      <c r="N208" s="17" t="s">
        <v>16</v>
      </c>
      <c r="O208" s="18"/>
      <c r="P208" s="23">
        <f t="shared" si="16"/>
        <v>0</v>
      </c>
      <c r="Q208" s="93"/>
      <c r="R208" s="43">
        <f t="shared" si="17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18"/>
        <v>0</v>
      </c>
      <c r="H209" s="79">
        <v>0</v>
      </c>
      <c r="I209" s="77">
        <v>0</v>
      </c>
      <c r="J209" s="46">
        <f t="shared" si="19"/>
        <v>0</v>
      </c>
      <c r="K209" s="72"/>
      <c r="L209" s="20">
        <v>200</v>
      </c>
      <c r="M209" s="65">
        <f t="shared" si="15"/>
        <v>0</v>
      </c>
      <c r="N209" s="17" t="s">
        <v>16</v>
      </c>
      <c r="O209" s="18"/>
      <c r="P209" s="23">
        <f t="shared" si="16"/>
        <v>0</v>
      </c>
      <c r="Q209" s="93"/>
      <c r="R209" s="43">
        <f t="shared" si="17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18"/>
        <v>0</v>
      </c>
      <c r="H210" s="79">
        <v>0</v>
      </c>
      <c r="I210" s="77">
        <v>0</v>
      </c>
      <c r="J210" s="46">
        <f t="shared" si="19"/>
        <v>0</v>
      </c>
      <c r="K210" s="72"/>
      <c r="L210" s="20">
        <v>250</v>
      </c>
      <c r="M210" s="65">
        <f t="shared" si="15"/>
        <v>0</v>
      </c>
      <c r="N210" s="17" t="s">
        <v>16</v>
      </c>
      <c r="O210" s="18"/>
      <c r="P210" s="23">
        <f t="shared" si="16"/>
        <v>0</v>
      </c>
      <c r="Q210" s="93"/>
      <c r="R210" s="43">
        <f t="shared" si="17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18"/>
        <v>0</v>
      </c>
      <c r="H211" s="79">
        <v>0</v>
      </c>
      <c r="I211" s="77">
        <v>0</v>
      </c>
      <c r="J211" s="46">
        <f t="shared" si="19"/>
        <v>0</v>
      </c>
      <c r="K211" s="72"/>
      <c r="L211" s="20">
        <v>50</v>
      </c>
      <c r="M211" s="65">
        <f t="shared" si="15"/>
        <v>0</v>
      </c>
      <c r="N211" s="17" t="s">
        <v>16</v>
      </c>
      <c r="O211" s="18"/>
      <c r="P211" s="23">
        <f t="shared" si="16"/>
        <v>0</v>
      </c>
      <c r="Q211" s="93"/>
      <c r="R211" s="43">
        <f t="shared" si="17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18"/>
        <v>0</v>
      </c>
      <c r="H212" s="79">
        <v>0</v>
      </c>
      <c r="I212" s="77">
        <v>0</v>
      </c>
      <c r="J212" s="46">
        <f t="shared" si="19"/>
        <v>0</v>
      </c>
      <c r="K212" s="72"/>
      <c r="L212" s="20">
        <v>0</v>
      </c>
      <c r="M212" s="65">
        <f t="shared" si="15"/>
        <v>0</v>
      </c>
      <c r="N212" s="17" t="s">
        <v>16</v>
      </c>
      <c r="O212" s="18"/>
      <c r="P212" s="23">
        <f t="shared" si="16"/>
        <v>0</v>
      </c>
      <c r="Q212" s="93"/>
      <c r="R212" s="43">
        <f t="shared" si="17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18"/>
        <v>0</v>
      </c>
      <c r="H213" s="79">
        <v>0</v>
      </c>
      <c r="I213" s="77">
        <v>0</v>
      </c>
      <c r="J213" s="46">
        <f t="shared" si="19"/>
        <v>0</v>
      </c>
      <c r="K213" s="72"/>
      <c r="L213" s="20">
        <v>45</v>
      </c>
      <c r="M213" s="65">
        <f t="shared" si="15"/>
        <v>0</v>
      </c>
      <c r="N213" s="17" t="s">
        <v>16</v>
      </c>
      <c r="O213" s="18"/>
      <c r="P213" s="23">
        <f t="shared" si="16"/>
        <v>0</v>
      </c>
      <c r="Q213" s="91"/>
      <c r="R213" s="43">
        <f t="shared" si="17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18"/>
        <v>0</v>
      </c>
      <c r="H214" s="79">
        <v>0</v>
      </c>
      <c r="I214" s="77">
        <v>0</v>
      </c>
      <c r="J214" s="46">
        <f t="shared" si="19"/>
        <v>0</v>
      </c>
      <c r="K214" s="72"/>
      <c r="L214" s="20">
        <v>35</v>
      </c>
      <c r="M214" s="65">
        <f t="shared" si="15"/>
        <v>0</v>
      </c>
      <c r="N214" s="17" t="s">
        <v>16</v>
      </c>
      <c r="O214" s="18"/>
      <c r="P214" s="23">
        <f t="shared" si="16"/>
        <v>0</v>
      </c>
      <c r="Q214" s="91"/>
      <c r="R214" s="43">
        <f t="shared" si="17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18"/>
        <v>0</v>
      </c>
      <c r="H215" s="79">
        <v>0</v>
      </c>
      <c r="I215" s="77">
        <v>0</v>
      </c>
      <c r="J215" s="46">
        <f t="shared" si="19"/>
        <v>0</v>
      </c>
      <c r="K215" s="72"/>
      <c r="L215" s="20">
        <v>25</v>
      </c>
      <c r="M215" s="65">
        <f t="shared" si="15"/>
        <v>0</v>
      </c>
      <c r="N215" s="17" t="s">
        <v>16</v>
      </c>
      <c r="O215" s="18"/>
      <c r="P215" s="23">
        <f t="shared" si="16"/>
        <v>0</v>
      </c>
      <c r="Q215" s="91"/>
      <c r="R215" s="43">
        <f t="shared" si="17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18"/>
        <v>0</v>
      </c>
      <c r="H216" s="79">
        <v>0</v>
      </c>
      <c r="I216" s="77">
        <v>0</v>
      </c>
      <c r="J216" s="46">
        <f t="shared" si="19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18"/>
        <v>0</v>
      </c>
      <c r="H217" s="79">
        <v>0</v>
      </c>
      <c r="I217" s="77">
        <v>0</v>
      </c>
      <c r="J217" s="46">
        <f t="shared" si="19"/>
        <v>0</v>
      </c>
      <c r="K217" s="72"/>
      <c r="L217" s="20">
        <v>60</v>
      </c>
      <c r="M217" s="65">
        <f t="shared" si="15"/>
        <v>0</v>
      </c>
      <c r="N217" s="17" t="s">
        <v>16</v>
      </c>
      <c r="O217" s="18"/>
      <c r="P217" s="23">
        <f t="shared" si="16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18"/>
        <v>0</v>
      </c>
      <c r="H218" s="79">
        <v>0</v>
      </c>
      <c r="I218" s="77">
        <v>0</v>
      </c>
      <c r="J218" s="46">
        <f t="shared" si="19"/>
        <v>0</v>
      </c>
      <c r="K218" s="72"/>
      <c r="L218" s="20">
        <v>250</v>
      </c>
      <c r="M218" s="65">
        <f t="shared" si="15"/>
        <v>0</v>
      </c>
      <c r="N218" s="17" t="s">
        <v>16</v>
      </c>
      <c r="O218" s="18"/>
      <c r="P218" s="23">
        <f t="shared" si="16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18"/>
        <v>0</v>
      </c>
      <c r="H219" s="79">
        <v>0</v>
      </c>
      <c r="I219" s="77">
        <v>0</v>
      </c>
      <c r="J219" s="46">
        <f t="shared" si="19"/>
        <v>0</v>
      </c>
      <c r="K219" s="72"/>
      <c r="L219" s="20">
        <v>100</v>
      </c>
      <c r="M219" s="65">
        <f t="shared" si="15"/>
        <v>0</v>
      </c>
      <c r="N219" s="17" t="s">
        <v>16</v>
      </c>
      <c r="O219" s="18"/>
      <c r="P219" s="23">
        <f t="shared" si="16"/>
        <v>0</v>
      </c>
      <c r="Q219" s="93"/>
      <c r="R219" s="43">
        <f t="shared" si="17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18"/>
        <v>0</v>
      </c>
      <c r="H220" s="79">
        <v>0</v>
      </c>
      <c r="I220" s="77">
        <v>0</v>
      </c>
      <c r="J220" s="46">
        <f t="shared" si="19"/>
        <v>0</v>
      </c>
      <c r="K220" s="72"/>
      <c r="L220" s="20">
        <v>350</v>
      </c>
      <c r="M220" s="65">
        <f t="shared" si="15"/>
        <v>0</v>
      </c>
      <c r="N220" s="17" t="s">
        <v>16</v>
      </c>
      <c r="O220" s="18"/>
      <c r="P220" s="23">
        <f t="shared" si="16"/>
        <v>0</v>
      </c>
      <c r="Q220" s="93"/>
      <c r="R220" s="43">
        <f t="shared" si="17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18"/>
        <v>0</v>
      </c>
      <c r="H221" s="79">
        <v>0</v>
      </c>
      <c r="I221" s="77">
        <v>0</v>
      </c>
      <c r="J221" s="46">
        <f t="shared" si="19"/>
        <v>0</v>
      </c>
      <c r="K221" s="72"/>
      <c r="L221" s="20">
        <v>60</v>
      </c>
      <c r="M221" s="65">
        <f t="shared" si="15"/>
        <v>0</v>
      </c>
      <c r="N221" s="17" t="s">
        <v>16</v>
      </c>
      <c r="O221" s="18"/>
      <c r="P221" s="23">
        <f t="shared" si="16"/>
        <v>0</v>
      </c>
      <c r="Q221" s="93"/>
      <c r="R221" s="43">
        <f t="shared" si="17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18"/>
        <v>0</v>
      </c>
      <c r="H222" s="79">
        <v>0</v>
      </c>
      <c r="I222" s="77">
        <v>0</v>
      </c>
      <c r="J222" s="46">
        <f t="shared" si="19"/>
        <v>0</v>
      </c>
      <c r="K222" s="72"/>
      <c r="L222" s="20">
        <v>50</v>
      </c>
      <c r="M222" s="65">
        <f t="shared" si="15"/>
        <v>0</v>
      </c>
      <c r="N222" s="17" t="s">
        <v>16</v>
      </c>
      <c r="O222" s="18"/>
      <c r="P222" s="23">
        <f t="shared" si="16"/>
        <v>0</v>
      </c>
      <c r="Q222" s="93"/>
      <c r="R222" s="43">
        <f t="shared" si="17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18"/>
        <v>0</v>
      </c>
      <c r="H223" s="79">
        <v>0</v>
      </c>
      <c r="I223" s="77">
        <v>0</v>
      </c>
      <c r="J223" s="46">
        <f t="shared" si="19"/>
        <v>0</v>
      </c>
      <c r="K223" s="72"/>
      <c r="L223" s="20">
        <v>100</v>
      </c>
      <c r="M223" s="65">
        <f t="shared" si="15"/>
        <v>0</v>
      </c>
      <c r="N223" s="17" t="s">
        <v>16</v>
      </c>
      <c r="O223" s="18"/>
      <c r="P223" s="23">
        <f t="shared" si="16"/>
        <v>0</v>
      </c>
      <c r="Q223" s="93"/>
      <c r="R223" s="43">
        <f t="shared" si="17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18"/>
        <v>0</v>
      </c>
      <c r="H224" s="79">
        <v>0</v>
      </c>
      <c r="I224" s="77">
        <v>0</v>
      </c>
      <c r="J224" s="46">
        <f t="shared" si="19"/>
        <v>0</v>
      </c>
      <c r="K224" s="72"/>
      <c r="L224" s="20">
        <v>120</v>
      </c>
      <c r="M224" s="65">
        <f t="shared" si="15"/>
        <v>0</v>
      </c>
      <c r="N224" s="17" t="s">
        <v>16</v>
      </c>
      <c r="O224" s="18"/>
      <c r="P224" s="23">
        <f t="shared" si="16"/>
        <v>0</v>
      </c>
      <c r="Q224" s="93"/>
      <c r="R224" s="43">
        <f t="shared" si="17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18"/>
        <v>0</v>
      </c>
      <c r="H225" s="79">
        <v>0</v>
      </c>
      <c r="I225" s="77">
        <v>0</v>
      </c>
      <c r="J225" s="46">
        <f t="shared" si="19"/>
        <v>0</v>
      </c>
      <c r="K225" s="72"/>
      <c r="L225" s="20">
        <v>60</v>
      </c>
      <c r="M225" s="65">
        <f t="shared" si="15"/>
        <v>0</v>
      </c>
      <c r="N225" s="17" t="s">
        <v>16</v>
      </c>
      <c r="O225" s="18"/>
      <c r="P225" s="23">
        <f t="shared" si="16"/>
        <v>0</v>
      </c>
      <c r="Q225" s="93"/>
      <c r="R225" s="43">
        <f t="shared" si="17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18"/>
        <v>0</v>
      </c>
      <c r="H226" s="79">
        <v>0</v>
      </c>
      <c r="I226" s="77">
        <v>0</v>
      </c>
      <c r="J226" s="46">
        <f t="shared" si="19"/>
        <v>0</v>
      </c>
      <c r="K226" s="72"/>
      <c r="L226" s="20">
        <v>150</v>
      </c>
      <c r="M226" s="65">
        <f t="shared" si="15"/>
        <v>0</v>
      </c>
      <c r="N226" s="17" t="s">
        <v>16</v>
      </c>
      <c r="O226" s="18"/>
      <c r="P226" s="23">
        <f t="shared" si="16"/>
        <v>0</v>
      </c>
      <c r="Q226" s="93"/>
      <c r="R226" s="43">
        <f t="shared" si="17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18"/>
        <v>0</v>
      </c>
      <c r="H227" s="79">
        <v>0</v>
      </c>
      <c r="I227" s="77">
        <v>0</v>
      </c>
      <c r="J227" s="46">
        <f t="shared" si="19"/>
        <v>0</v>
      </c>
      <c r="K227" s="72"/>
      <c r="L227" s="20">
        <v>150</v>
      </c>
      <c r="M227" s="65">
        <f t="shared" si="15"/>
        <v>0</v>
      </c>
      <c r="N227" s="17" t="s">
        <v>16</v>
      </c>
      <c r="O227" s="18"/>
      <c r="P227" s="23">
        <f t="shared" si="16"/>
        <v>0</v>
      </c>
      <c r="Q227" s="93"/>
      <c r="R227" s="43">
        <f t="shared" si="17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18"/>
        <v>0</v>
      </c>
      <c r="H228" s="79">
        <v>0</v>
      </c>
      <c r="I228" s="77">
        <v>0</v>
      </c>
      <c r="J228" s="46">
        <f t="shared" si="19"/>
        <v>0</v>
      </c>
      <c r="K228" s="72"/>
      <c r="L228" s="20">
        <v>200</v>
      </c>
      <c r="M228" s="65">
        <f t="shared" si="15"/>
        <v>0</v>
      </c>
      <c r="N228" s="17" t="s">
        <v>16</v>
      </c>
      <c r="O228" s="18"/>
      <c r="P228" s="23">
        <f t="shared" si="16"/>
        <v>0</v>
      </c>
      <c r="Q228" s="93"/>
      <c r="R228" s="43">
        <f t="shared" si="17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18"/>
        <v>0</v>
      </c>
      <c r="H229" s="79">
        <v>0</v>
      </c>
      <c r="I229" s="77">
        <v>0</v>
      </c>
      <c r="J229" s="46">
        <f t="shared" si="19"/>
        <v>0</v>
      </c>
      <c r="K229" s="72"/>
      <c r="L229" s="20"/>
      <c r="M229" s="65">
        <f t="shared" si="15"/>
        <v>0</v>
      </c>
      <c r="N229" s="17" t="s">
        <v>16</v>
      </c>
      <c r="O229" s="18"/>
      <c r="P229" s="23">
        <f t="shared" si="16"/>
        <v>0</v>
      </c>
      <c r="Q229" s="93"/>
      <c r="R229" s="43">
        <f t="shared" ref="R229:R236" si="2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+'30'!J222</f>
        <v>0</v>
      </c>
      <c r="F230" s="71">
        <v>0</v>
      </c>
      <c r="G230" s="46">
        <f t="shared" si="18"/>
        <v>0</v>
      </c>
      <c r="H230" s="79">
        <v>0</v>
      </c>
      <c r="I230" s="77">
        <v>0</v>
      </c>
      <c r="J230" s="46">
        <f t="shared" si="19"/>
        <v>0</v>
      </c>
      <c r="K230" s="72"/>
      <c r="L230" s="20">
        <v>35</v>
      </c>
      <c r="M230" s="65">
        <f t="shared" si="15"/>
        <v>0</v>
      </c>
      <c r="N230" s="17" t="s">
        <v>16</v>
      </c>
      <c r="O230" s="18"/>
      <c r="P230" s="23">
        <f t="shared" si="16"/>
        <v>0</v>
      </c>
      <c r="Q230" s="93"/>
      <c r="R230" s="43">
        <f t="shared" si="20"/>
        <v>0</v>
      </c>
    </row>
    <row r="231" spans="1:19" ht="24" customHeight="1" x14ac:dyDescent="0.65">
      <c r="A231" s="10">
        <v>227</v>
      </c>
      <c r="B231" s="10"/>
      <c r="C231" s="19" t="s">
        <v>1402</v>
      </c>
      <c r="D231" s="10" t="s">
        <v>1404</v>
      </c>
      <c r="E231" s="64">
        <f>+'30'!J223</f>
        <v>0</v>
      </c>
      <c r="F231" s="71">
        <v>0</v>
      </c>
      <c r="G231" s="46">
        <f t="shared" si="18"/>
        <v>0</v>
      </c>
      <c r="H231" s="79">
        <v>0</v>
      </c>
      <c r="I231" s="77">
        <v>0</v>
      </c>
      <c r="J231" s="46">
        <f t="shared" si="19"/>
        <v>0</v>
      </c>
      <c r="K231" s="72"/>
      <c r="L231" s="20">
        <v>139</v>
      </c>
      <c r="M231" s="65">
        <f t="shared" si="15"/>
        <v>0</v>
      </c>
      <c r="N231" s="17" t="s">
        <v>16</v>
      </c>
      <c r="O231" s="18"/>
      <c r="P231" s="23">
        <f t="shared" si="16"/>
        <v>0</v>
      </c>
      <c r="Q231" s="93"/>
      <c r="R231" s="43">
        <f t="shared" si="2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1404</v>
      </c>
      <c r="E232" s="64">
        <f>+'30'!J224</f>
        <v>0</v>
      </c>
      <c r="F232" s="71">
        <v>0</v>
      </c>
      <c r="G232" s="46">
        <f t="shared" si="18"/>
        <v>0</v>
      </c>
      <c r="H232" s="79">
        <v>0</v>
      </c>
      <c r="I232" s="77">
        <v>0</v>
      </c>
      <c r="J232" s="46">
        <f t="shared" si="19"/>
        <v>0</v>
      </c>
      <c r="K232" s="72"/>
      <c r="L232" s="20">
        <v>89</v>
      </c>
      <c r="M232" s="65">
        <f t="shared" si="15"/>
        <v>0</v>
      </c>
      <c r="N232" s="17" t="s">
        <v>16</v>
      </c>
      <c r="O232" s="18"/>
      <c r="P232" s="23">
        <f t="shared" si="16"/>
        <v>0</v>
      </c>
      <c r="Q232" s="93"/>
      <c r="R232" s="43">
        <f t="shared" si="20"/>
        <v>0</v>
      </c>
    </row>
    <row r="233" spans="1:19" ht="24" customHeight="1" x14ac:dyDescent="0.65">
      <c r="A233" s="10">
        <v>229</v>
      </c>
      <c r="B233" s="10"/>
      <c r="C233" s="19" t="s">
        <v>1405</v>
      </c>
      <c r="D233" s="10" t="s">
        <v>566</v>
      </c>
      <c r="E233" s="64">
        <f>+'30'!J225</f>
        <v>0</v>
      </c>
      <c r="F233" s="71">
        <v>0</v>
      </c>
      <c r="G233" s="46">
        <f t="shared" si="18"/>
        <v>0</v>
      </c>
      <c r="H233" s="79">
        <v>0</v>
      </c>
      <c r="I233" s="77">
        <v>0</v>
      </c>
      <c r="J233" s="46">
        <f t="shared" si="19"/>
        <v>0</v>
      </c>
      <c r="K233" s="72"/>
      <c r="L233" s="20">
        <v>72</v>
      </c>
      <c r="M233" s="65">
        <f t="shared" si="15"/>
        <v>0</v>
      </c>
      <c r="N233" s="17" t="s">
        <v>16</v>
      </c>
      <c r="O233" s="18"/>
      <c r="P233" s="23">
        <f t="shared" si="16"/>
        <v>0</v>
      </c>
      <c r="Q233" s="93"/>
      <c r="R233" s="43">
        <f t="shared" si="2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+'30'!J226</f>
        <v>0</v>
      </c>
      <c r="F234" s="71">
        <v>0</v>
      </c>
      <c r="G234" s="46">
        <f t="shared" si="18"/>
        <v>0</v>
      </c>
      <c r="H234" s="79">
        <v>0</v>
      </c>
      <c r="I234" s="77">
        <v>0</v>
      </c>
      <c r="J234" s="46">
        <f t="shared" si="19"/>
        <v>0</v>
      </c>
      <c r="K234" s="72"/>
      <c r="L234" s="20">
        <v>15</v>
      </c>
      <c r="M234" s="65">
        <f t="shared" si="15"/>
        <v>0</v>
      </c>
      <c r="N234" s="17" t="s">
        <v>16</v>
      </c>
      <c r="O234" s="18"/>
      <c r="P234" s="23">
        <f t="shared" si="16"/>
        <v>0</v>
      </c>
      <c r="Q234" s="93"/>
      <c r="R234" s="43">
        <f t="shared" si="2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+'30'!J227</f>
        <v>0</v>
      </c>
      <c r="F235" s="71">
        <v>0</v>
      </c>
      <c r="G235" s="46">
        <f t="shared" si="18"/>
        <v>0</v>
      </c>
      <c r="H235" s="79">
        <v>0</v>
      </c>
      <c r="I235" s="77">
        <v>0</v>
      </c>
      <c r="J235" s="46">
        <f t="shared" si="19"/>
        <v>0</v>
      </c>
      <c r="K235" s="72"/>
      <c r="L235" s="20">
        <v>15</v>
      </c>
      <c r="M235" s="65">
        <f t="shared" si="15"/>
        <v>0</v>
      </c>
      <c r="N235" s="17" t="s">
        <v>16</v>
      </c>
      <c r="O235" s="18"/>
      <c r="P235" s="23">
        <f t="shared" si="16"/>
        <v>0</v>
      </c>
      <c r="Q235" s="93"/>
      <c r="R235" s="43">
        <f t="shared" si="2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+'30'!J228</f>
        <v>0</v>
      </c>
      <c r="F236" s="71">
        <v>0</v>
      </c>
      <c r="G236" s="46">
        <f t="shared" si="18"/>
        <v>0</v>
      </c>
      <c r="H236" s="79">
        <v>0</v>
      </c>
      <c r="I236" s="77">
        <v>0</v>
      </c>
      <c r="J236" s="46">
        <f t="shared" si="19"/>
        <v>0</v>
      </c>
      <c r="K236" s="72"/>
      <c r="L236" s="20">
        <v>15</v>
      </c>
      <c r="M236" s="65">
        <f t="shared" si="15"/>
        <v>0</v>
      </c>
      <c r="N236" s="17" t="s">
        <v>16</v>
      </c>
      <c r="O236" s="18"/>
      <c r="P236" s="23">
        <f t="shared" si="16"/>
        <v>0</v>
      </c>
      <c r="Q236" s="93"/>
      <c r="R236" s="43">
        <f t="shared" si="20"/>
        <v>0</v>
      </c>
    </row>
    <row r="237" spans="1:19" ht="23.4" customHeight="1" x14ac:dyDescent="0.65">
      <c r="A237" s="10">
        <v>233</v>
      </c>
      <c r="B237" s="10"/>
      <c r="C237" s="19" t="s">
        <v>1410</v>
      </c>
      <c r="D237" s="10" t="s">
        <v>434</v>
      </c>
      <c r="E237" s="64">
        <f>+'30'!J229</f>
        <v>0</v>
      </c>
      <c r="F237" s="71">
        <v>0</v>
      </c>
      <c r="G237" s="46">
        <f t="shared" si="18"/>
        <v>0</v>
      </c>
      <c r="H237" s="79">
        <v>0</v>
      </c>
      <c r="I237" s="77">
        <v>0</v>
      </c>
      <c r="J237" s="46">
        <f t="shared" si="19"/>
        <v>0</v>
      </c>
      <c r="K237" s="72"/>
      <c r="L237" s="20">
        <v>50</v>
      </c>
      <c r="M237" s="65">
        <f t="shared" si="15"/>
        <v>0</v>
      </c>
      <c r="N237" s="17" t="s">
        <v>16</v>
      </c>
      <c r="O237" s="18"/>
      <c r="P237" s="23">
        <f t="shared" si="16"/>
        <v>0</v>
      </c>
      <c r="Q237" s="93"/>
      <c r="R237" s="43">
        <f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+'30'!J230</f>
        <v>6</v>
      </c>
      <c r="F238" s="71">
        <v>0</v>
      </c>
      <c r="G238" s="46">
        <f t="shared" si="18"/>
        <v>6</v>
      </c>
      <c r="H238" s="79">
        <v>0</v>
      </c>
      <c r="I238" s="77">
        <v>0</v>
      </c>
      <c r="J238" s="46">
        <f t="shared" si="19"/>
        <v>6</v>
      </c>
      <c r="K238" s="72"/>
      <c r="L238" s="20">
        <v>39</v>
      </c>
      <c r="M238" s="65">
        <f t="shared" si="15"/>
        <v>0</v>
      </c>
      <c r="N238" s="17" t="s">
        <v>16</v>
      </c>
      <c r="O238" s="18"/>
      <c r="P238" s="23">
        <f t="shared" si="16"/>
        <v>0</v>
      </c>
      <c r="Q238" s="93"/>
      <c r="R238" s="43">
        <f>+K238*Q238</f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+'30'!J239</f>
        <v>0</v>
      </c>
      <c r="F239" s="71">
        <v>0</v>
      </c>
      <c r="G239" s="46">
        <f t="shared" si="18"/>
        <v>0</v>
      </c>
      <c r="H239" s="79">
        <v>0</v>
      </c>
      <c r="I239" s="77">
        <v>0</v>
      </c>
      <c r="J239" s="46">
        <f t="shared" si="19"/>
        <v>0</v>
      </c>
      <c r="K239" s="72"/>
      <c r="L239" s="20"/>
      <c r="M239" s="65">
        <f t="shared" si="15"/>
        <v>0</v>
      </c>
      <c r="N239" s="17" t="s">
        <v>16</v>
      </c>
      <c r="O239" s="18"/>
      <c r="P239" s="23">
        <f t="shared" si="16"/>
        <v>0</v>
      </c>
      <c r="Q239" s="93"/>
      <c r="R239" s="43">
        <f t="shared" si="17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6" t="s">
        <v>212</v>
      </c>
      <c r="L241" s="16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9" t="s">
        <v>242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O2" s="170" t="s">
        <v>0</v>
      </c>
      <c r="P2" s="170"/>
      <c r="Q2" s="170"/>
      <c r="R2" s="170"/>
      <c r="S2" s="170"/>
      <c r="T2" s="170"/>
      <c r="U2" s="170"/>
      <c r="V2" s="170"/>
      <c r="W2" s="170"/>
      <c r="X2" s="170"/>
      <c r="Y2" s="170"/>
    </row>
    <row r="3" spans="1:26" s="5" customFormat="1" ht="26.4" x14ac:dyDescent="0.7">
      <c r="A3" s="171" t="s">
        <v>1</v>
      </c>
      <c r="B3" s="171" t="s">
        <v>2</v>
      </c>
      <c r="C3" s="172" t="s">
        <v>3</v>
      </c>
      <c r="D3" s="172" t="s">
        <v>4</v>
      </c>
      <c r="E3" s="172" t="s">
        <v>5</v>
      </c>
      <c r="F3" s="4" t="s">
        <v>6</v>
      </c>
      <c r="G3" s="174" t="s">
        <v>7</v>
      </c>
      <c r="H3" s="176" t="s">
        <v>8</v>
      </c>
      <c r="I3" s="177"/>
      <c r="J3" s="178"/>
      <c r="K3" s="179" t="s">
        <v>9</v>
      </c>
      <c r="L3" s="165" t="s">
        <v>10</v>
      </c>
      <c r="O3" s="171" t="s">
        <v>1</v>
      </c>
      <c r="P3" s="171" t="s">
        <v>2</v>
      </c>
      <c r="Q3" s="172" t="s">
        <v>3</v>
      </c>
      <c r="R3" s="172" t="s">
        <v>4</v>
      </c>
      <c r="S3" s="172" t="s">
        <v>5</v>
      </c>
      <c r="T3" s="4" t="s">
        <v>6</v>
      </c>
      <c r="U3" s="174" t="s">
        <v>7</v>
      </c>
      <c r="V3" s="176" t="s">
        <v>8</v>
      </c>
      <c r="W3" s="177"/>
      <c r="X3" s="178"/>
      <c r="Y3" s="179" t="s">
        <v>9</v>
      </c>
      <c r="Z3" s="165" t="s">
        <v>10</v>
      </c>
    </row>
    <row r="4" spans="1:26" s="5" customFormat="1" ht="27" thickBot="1" x14ac:dyDescent="0.75">
      <c r="A4" s="171"/>
      <c r="B4" s="171"/>
      <c r="C4" s="173"/>
      <c r="D4" s="173"/>
      <c r="E4" s="17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80"/>
      <c r="L4" s="165"/>
      <c r="O4" s="171"/>
      <c r="P4" s="171"/>
      <c r="Q4" s="173"/>
      <c r="R4" s="173"/>
      <c r="S4" s="17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80"/>
      <c r="Z4" s="165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1" t="s">
        <v>119</v>
      </c>
      <c r="Q107" s="182"/>
      <c r="R107" s="182"/>
      <c r="S107" s="182"/>
      <c r="T107" s="182"/>
      <c r="U107" s="182"/>
      <c r="V107" s="182"/>
      <c r="W107" s="18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>SUM(J197-L197)</f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7">+E198-F198-H198</f>
        <v>#REF!</v>
      </c>
      <c r="H198" s="14">
        <v>0</v>
      </c>
      <c r="I198" s="15">
        <v>0</v>
      </c>
      <c r="J198" s="62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7"/>
        <v>#REF!</v>
      </c>
      <c r="H199" s="14">
        <v>0</v>
      </c>
      <c r="I199" s="15">
        <v>0</v>
      </c>
      <c r="J199" s="62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7"/>
        <v>#REF!</v>
      </c>
      <c r="H200" s="14">
        <v>0</v>
      </c>
      <c r="I200" s="15">
        <v>0</v>
      </c>
      <c r="J200" s="62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7"/>
        <v>#REF!</v>
      </c>
      <c r="H201" s="14">
        <v>0</v>
      </c>
      <c r="I201" s="15">
        <v>0</v>
      </c>
      <c r="J201" s="62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7"/>
        <v>#REF!</v>
      </c>
      <c r="H202" s="14">
        <v>0</v>
      </c>
      <c r="I202" s="15">
        <v>0</v>
      </c>
      <c r="J202" s="62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7"/>
        <v>#REF!</v>
      </c>
      <c r="H203" s="14">
        <v>0</v>
      </c>
      <c r="I203" s="15">
        <v>0</v>
      </c>
      <c r="J203" s="62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7"/>
        <v>#REF!</v>
      </c>
      <c r="H204" s="14">
        <v>0</v>
      </c>
      <c r="I204" s="15">
        <v>0</v>
      </c>
      <c r="J204" s="62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4" t="s">
        <v>213</v>
      </c>
      <c r="N205" s="184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6" t="s">
        <v>212</v>
      </c>
      <c r="I206" s="167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8" t="s">
        <v>202</v>
      </c>
      <c r="J207" s="168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3" t="s">
        <v>203</v>
      </c>
      <c r="J208" s="164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3" t="s">
        <v>205</v>
      </c>
      <c r="J210" s="164"/>
      <c r="K210" s="36">
        <v>0</v>
      </c>
    </row>
    <row r="211" spans="1:11" ht="24.6" x14ac:dyDescent="0.65">
      <c r="A211" s="1"/>
      <c r="C211" s="31"/>
      <c r="E211" s="31"/>
      <c r="G211" s="31"/>
      <c r="I211" s="163" t="s">
        <v>206</v>
      </c>
      <c r="J211" s="164"/>
      <c r="K211" s="36">
        <v>0</v>
      </c>
    </row>
    <row r="212" spans="1:11" ht="24.6" x14ac:dyDescent="0.65">
      <c r="A212" s="1"/>
      <c r="C212" s="31"/>
      <c r="E212" s="31"/>
      <c r="G212" s="31"/>
      <c r="I212" s="163" t="s">
        <v>207</v>
      </c>
      <c r="J212" s="164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3" t="s">
        <v>208</v>
      </c>
      <c r="J213" s="164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3" t="s">
        <v>209</v>
      </c>
      <c r="J214" s="164"/>
      <c r="K214" s="37">
        <v>0</v>
      </c>
    </row>
    <row r="215" spans="1:11" ht="24.6" x14ac:dyDescent="0.65">
      <c r="A215" s="1"/>
      <c r="C215" s="31"/>
      <c r="E215" s="31"/>
      <c r="G215" s="31"/>
      <c r="I215" s="163" t="s">
        <v>210</v>
      </c>
      <c r="J215" s="164"/>
      <c r="K215" s="33">
        <f>+K214-K213</f>
        <v>0</v>
      </c>
    </row>
    <row r="216" spans="1:11" ht="24.6" x14ac:dyDescent="0.65">
      <c r="G216" s="2"/>
      <c r="I216" s="163" t="s">
        <v>211</v>
      </c>
      <c r="J216" s="164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2024-12-02T06:37:05Z</cp:lastPrinted>
  <dcterms:created xsi:type="dcterms:W3CDTF">2023-12-01T06:41:03Z</dcterms:created>
  <dcterms:modified xsi:type="dcterms:W3CDTF">2024-12-02T06:37:06Z</dcterms:modified>
</cp:coreProperties>
</file>