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7\12.ธ.ค\"/>
    </mc:Choice>
  </mc:AlternateContent>
  <xr:revisionPtr revIDLastSave="0" documentId="13_ncr:1_{9513E5F0-8A90-4CB9-B8FE-5B683097B3B2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07" l="1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5" i="107"/>
  <c r="P94" i="106"/>
  <c r="P87" i="106"/>
  <c r="P94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7" i="105"/>
  <c r="E8" i="105"/>
  <c r="E9" i="105"/>
  <c r="E10" i="105"/>
  <c r="E12" i="105"/>
  <c r="E13" i="105"/>
  <c r="E14" i="105"/>
  <c r="E16" i="105"/>
  <c r="E17" i="105"/>
  <c r="E19" i="105"/>
  <c r="E20" i="105"/>
  <c r="E21" i="105"/>
  <c r="E23" i="105"/>
  <c r="E25" i="105"/>
  <c r="E26" i="105"/>
  <c r="E27" i="105"/>
  <c r="E28" i="105"/>
  <c r="E29" i="105"/>
  <c r="E30" i="105"/>
  <c r="E32" i="105"/>
  <c r="E33" i="105"/>
  <c r="E34" i="105"/>
  <c r="E35" i="105"/>
  <c r="E36" i="105"/>
  <c r="E37" i="105"/>
  <c r="E38" i="105"/>
  <c r="E39" i="105"/>
  <c r="E40" i="105"/>
  <c r="E41" i="105"/>
  <c r="E42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5" i="103"/>
  <c r="P94" i="102"/>
  <c r="P17" i="101"/>
  <c r="P18" i="101"/>
  <c r="P19" i="101"/>
  <c r="P20" i="101"/>
  <c r="P21" i="101"/>
  <c r="P22" i="101"/>
  <c r="P23" i="101"/>
  <c r="P24" i="101"/>
  <c r="P25" i="101"/>
  <c r="P26" i="101"/>
  <c r="P27" i="101"/>
  <c r="P28" i="101"/>
  <c r="P29" i="101"/>
  <c r="P30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P58" i="101"/>
  <c r="P59" i="101"/>
  <c r="P60" i="101"/>
  <c r="P61" i="101"/>
  <c r="P62" i="101"/>
  <c r="P63" i="101"/>
  <c r="P64" i="101"/>
  <c r="P65" i="101"/>
  <c r="P66" i="101"/>
  <c r="P67" i="101"/>
  <c r="P68" i="101"/>
  <c r="P69" i="101"/>
  <c r="P70" i="101"/>
  <c r="P71" i="101"/>
  <c r="P72" i="101"/>
  <c r="P73" i="101"/>
  <c r="P74" i="101"/>
  <c r="P75" i="101"/>
  <c r="P76" i="101"/>
  <c r="P77" i="101"/>
  <c r="P78" i="101"/>
  <c r="P79" i="101"/>
  <c r="P80" i="101"/>
  <c r="P81" i="101"/>
  <c r="P82" i="101"/>
  <c r="P83" i="101"/>
  <c r="P84" i="101"/>
  <c r="P85" i="101"/>
  <c r="P86" i="101"/>
  <c r="P87" i="101"/>
  <c r="P88" i="101"/>
  <c r="P89" i="101"/>
  <c r="P90" i="101"/>
  <c r="P91" i="101"/>
  <c r="P92" i="101"/>
  <c r="P93" i="101"/>
  <c r="P94" i="101"/>
  <c r="P95" i="101"/>
  <c r="P96" i="101"/>
  <c r="P97" i="101"/>
  <c r="P98" i="101"/>
  <c r="P99" i="101"/>
  <c r="P100" i="101"/>
  <c r="P101" i="101"/>
  <c r="P102" i="101"/>
  <c r="P103" i="101"/>
  <c r="P104" i="101"/>
  <c r="P105" i="101"/>
  <c r="P106" i="101"/>
  <c r="P107" i="101"/>
  <c r="P108" i="101"/>
  <c r="P109" i="101"/>
  <c r="P110" i="101"/>
  <c r="P111" i="101"/>
  <c r="P112" i="101"/>
  <c r="P113" i="101"/>
  <c r="P114" i="101"/>
  <c r="P115" i="101"/>
  <c r="P116" i="101"/>
  <c r="P117" i="101"/>
  <c r="P118" i="101"/>
  <c r="P119" i="101"/>
  <c r="P120" i="101"/>
  <c r="P121" i="101"/>
  <c r="P122" i="101"/>
  <c r="P123" i="101"/>
  <c r="P124" i="101"/>
  <c r="P125" i="101"/>
  <c r="P126" i="101"/>
  <c r="P127" i="101"/>
  <c r="P128" i="101"/>
  <c r="P129" i="101"/>
  <c r="P130" i="101"/>
  <c r="P131" i="101"/>
  <c r="P132" i="101"/>
  <c r="P133" i="101"/>
  <c r="P134" i="101"/>
  <c r="P135" i="101"/>
  <c r="P136" i="101"/>
  <c r="P137" i="101"/>
  <c r="P138" i="101"/>
  <c r="P139" i="101"/>
  <c r="P140" i="101"/>
  <c r="P141" i="101"/>
  <c r="P142" i="101"/>
  <c r="P143" i="101"/>
  <c r="P144" i="101"/>
  <c r="P145" i="101"/>
  <c r="P146" i="101"/>
  <c r="P147" i="101"/>
  <c r="P148" i="101"/>
  <c r="P149" i="101"/>
  <c r="P150" i="101"/>
  <c r="P151" i="101"/>
  <c r="P152" i="101"/>
  <c r="P153" i="101"/>
  <c r="P154" i="101"/>
  <c r="P155" i="101"/>
  <c r="P156" i="101"/>
  <c r="P157" i="101"/>
  <c r="P158" i="101"/>
  <c r="P159" i="101"/>
  <c r="P160" i="101"/>
  <c r="P161" i="101"/>
  <c r="P162" i="101"/>
  <c r="P163" i="101"/>
  <c r="P164" i="101"/>
  <c r="P165" i="101"/>
  <c r="P166" i="101"/>
  <c r="P167" i="101"/>
  <c r="P168" i="101"/>
  <c r="P169" i="101"/>
  <c r="P170" i="101"/>
  <c r="P171" i="101"/>
  <c r="P172" i="101"/>
  <c r="P173" i="101"/>
  <c r="P174" i="101"/>
  <c r="P175" i="101"/>
  <c r="P176" i="101"/>
  <c r="P177" i="101"/>
  <c r="P178" i="101"/>
  <c r="P179" i="101"/>
  <c r="P180" i="101"/>
  <c r="P181" i="101"/>
  <c r="P182" i="101"/>
  <c r="P183" i="101"/>
  <c r="P184" i="101"/>
  <c r="P185" i="101"/>
  <c r="P186" i="101"/>
  <c r="P187" i="101"/>
  <c r="P188" i="101"/>
  <c r="P189" i="101"/>
  <c r="P190" i="101"/>
  <c r="P191" i="101"/>
  <c r="P192" i="101"/>
  <c r="P193" i="101"/>
  <c r="P194" i="101"/>
  <c r="P195" i="101"/>
  <c r="P196" i="101"/>
  <c r="P197" i="101"/>
  <c r="P198" i="101"/>
  <c r="P199" i="101"/>
  <c r="P200" i="101"/>
  <c r="P201" i="101"/>
  <c r="P202" i="101"/>
  <c r="P203" i="101"/>
  <c r="P204" i="101"/>
  <c r="P205" i="101"/>
  <c r="P206" i="101"/>
  <c r="P207" i="101"/>
  <c r="P208" i="101"/>
  <c r="P209" i="101"/>
  <c r="P210" i="101"/>
  <c r="P211" i="101"/>
  <c r="P212" i="101"/>
  <c r="P213" i="101"/>
  <c r="P214" i="101"/>
  <c r="P215" i="101"/>
  <c r="P216" i="101"/>
  <c r="P217" i="101"/>
  <c r="P218" i="101"/>
  <c r="P219" i="101"/>
  <c r="P220" i="101"/>
  <c r="P221" i="101"/>
  <c r="P222" i="101"/>
  <c r="P223" i="101"/>
  <c r="P224" i="101"/>
  <c r="P225" i="101"/>
  <c r="P226" i="101"/>
  <c r="P227" i="101"/>
  <c r="P228" i="101"/>
  <c r="P229" i="101"/>
  <c r="P230" i="101"/>
  <c r="P231" i="101"/>
  <c r="P232" i="101"/>
  <c r="P233" i="101"/>
  <c r="P234" i="101"/>
  <c r="P235" i="101"/>
  <c r="P236" i="101"/>
  <c r="P237" i="101"/>
  <c r="P238" i="101"/>
  <c r="P239" i="101"/>
  <c r="P240" i="101"/>
  <c r="P241" i="101"/>
  <c r="P242" i="101"/>
  <c r="P243" i="101"/>
  <c r="P244" i="101"/>
  <c r="P245" i="101"/>
  <c r="P246" i="101"/>
  <c r="P247" i="101"/>
  <c r="P248" i="101"/>
  <c r="P249" i="101"/>
  <c r="P250" i="101"/>
  <c r="P251" i="101"/>
  <c r="P252" i="101"/>
  <c r="P253" i="101"/>
  <c r="P254" i="101"/>
  <c r="P255" i="101"/>
  <c r="P256" i="101"/>
  <c r="P257" i="101"/>
  <c r="P7" i="101"/>
  <c r="P8" i="101"/>
  <c r="P9" i="101"/>
  <c r="P10" i="101"/>
  <c r="P11" i="101"/>
  <c r="P12" i="101"/>
  <c r="P13" i="101"/>
  <c r="P14" i="101"/>
  <c r="P15" i="101"/>
  <c r="P16" i="101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R257" i="74"/>
  <c r="M257" i="74"/>
  <c r="P257" i="74" s="1"/>
  <c r="G257" i="74"/>
  <c r="J257" i="74" s="1"/>
  <c r="R257" i="77"/>
  <c r="M257" i="77"/>
  <c r="P257" i="77" s="1"/>
  <c r="G257" i="77"/>
  <c r="J257" i="77" s="1"/>
  <c r="R257" i="78"/>
  <c r="M257" i="78"/>
  <c r="P257" i="78" s="1"/>
  <c r="J257" i="78"/>
  <c r="G257" i="78"/>
  <c r="R257" i="79"/>
  <c r="M257" i="79"/>
  <c r="P257" i="79" s="1"/>
  <c r="J257" i="79"/>
  <c r="G257" i="79"/>
  <c r="R257" i="80"/>
  <c r="P257" i="80"/>
  <c r="M257" i="80"/>
  <c r="J257" i="80"/>
  <c r="G257" i="80"/>
  <c r="R257" i="81"/>
  <c r="P257" i="81"/>
  <c r="M257" i="81"/>
  <c r="G257" i="81"/>
  <c r="J257" i="81" s="1"/>
  <c r="R257" i="83"/>
  <c r="P257" i="83"/>
  <c r="M257" i="83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J257" i="87"/>
  <c r="G257" i="87"/>
  <c r="R257" i="88"/>
  <c r="M257" i="88"/>
  <c r="P257" i="88" s="1"/>
  <c r="J257" i="88"/>
  <c r="G257" i="88"/>
  <c r="R257" i="89"/>
  <c r="P257" i="89"/>
  <c r="M257" i="89"/>
  <c r="J257" i="89"/>
  <c r="G257" i="89"/>
  <c r="R257" i="90"/>
  <c r="P257" i="90"/>
  <c r="M257" i="90"/>
  <c r="G257" i="90"/>
  <c r="J257" i="90" s="1"/>
  <c r="R257" i="91"/>
  <c r="P257" i="91"/>
  <c r="M257" i="9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J257" i="95"/>
  <c r="G257" i="95"/>
  <c r="R257" i="96"/>
  <c r="M257" i="96"/>
  <c r="P257" i="96" s="1"/>
  <c r="J257" i="96"/>
  <c r="G257" i="96"/>
  <c r="R257" i="97"/>
  <c r="P257" i="97"/>
  <c r="M257" i="97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J257" i="101"/>
  <c r="G257" i="10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P257" i="82"/>
  <c r="M257" i="82"/>
  <c r="G257" i="82"/>
  <c r="J257" i="82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P251" i="78"/>
  <c r="M251" i="78"/>
  <c r="R250" i="78"/>
  <c r="P250" i="78"/>
  <c r="M250" i="78"/>
  <c r="R249" i="78"/>
  <c r="M249" i="78"/>
  <c r="P249" i="78" s="1"/>
  <c r="R253" i="79"/>
  <c r="M253" i="79"/>
  <c r="P253" i="79" s="1"/>
  <c r="R252" i="79"/>
  <c r="P252" i="79"/>
  <c r="M252" i="79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P249" i="80"/>
  <c r="M249" i="80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P250" i="82"/>
  <c r="M250" i="82"/>
  <c r="R249" i="82"/>
  <c r="M249" i="82"/>
  <c r="P249" i="82" s="1"/>
  <c r="R253" i="83"/>
  <c r="M253" i="83"/>
  <c r="P253" i="83" s="1"/>
  <c r="R252" i="83"/>
  <c r="P252" i="83"/>
  <c r="M252" i="83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P249" i="85"/>
  <c r="M249" i="85"/>
  <c r="R253" i="86"/>
  <c r="M253" i="86"/>
  <c r="P253" i="86" s="1"/>
  <c r="R252" i="86"/>
  <c r="M252" i="86"/>
  <c r="P252" i="86" s="1"/>
  <c r="R251" i="86"/>
  <c r="P251" i="86"/>
  <c r="M251" i="86"/>
  <c r="R250" i="86"/>
  <c r="M250" i="86"/>
  <c r="P250" i="86" s="1"/>
  <c r="R249" i="86"/>
  <c r="M249" i="86"/>
  <c r="P249" i="86" s="1"/>
  <c r="R253" i="87"/>
  <c r="M253" i="87"/>
  <c r="P253" i="87" s="1"/>
  <c r="R252" i="87"/>
  <c r="P252" i="87"/>
  <c r="M252" i="87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P253" i="89"/>
  <c r="M253" i="89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P252" i="92"/>
  <c r="M252" i="92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P250" i="95"/>
  <c r="M250" i="95"/>
  <c r="R249" i="95"/>
  <c r="M249" i="95"/>
  <c r="P249" i="95" s="1"/>
  <c r="R253" i="96"/>
  <c r="M253" i="96"/>
  <c r="P253" i="96" s="1"/>
  <c r="R252" i="96"/>
  <c r="P252" i="96"/>
  <c r="M252" i="96"/>
  <c r="R251" i="96"/>
  <c r="P251" i="96"/>
  <c r="M251" i="96"/>
  <c r="R250" i="96"/>
  <c r="M250" i="96"/>
  <c r="P250" i="96" s="1"/>
  <c r="R249" i="96"/>
  <c r="P249" i="96"/>
  <c r="M249" i="96"/>
  <c r="R253" i="97"/>
  <c r="P253" i="97"/>
  <c r="M253" i="97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R252" i="101"/>
  <c r="M252" i="101"/>
  <c r="G252" i="101"/>
  <c r="J252" i="101" s="1"/>
  <c r="R251" i="101"/>
  <c r="M251" i="101"/>
  <c r="R250" i="101"/>
  <c r="M250" i="101"/>
  <c r="R249" i="101"/>
  <c r="M249" i="10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G251" i="77" s="1"/>
  <c r="J251" i="77" s="1"/>
  <c r="R242" i="74"/>
  <c r="M242" i="74"/>
  <c r="P242" i="74" s="1"/>
  <c r="G242" i="74"/>
  <c r="J242" i="74" s="1"/>
  <c r="E255" i="8" s="1"/>
  <c r="G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P245" i="81"/>
  <c r="M245" i="8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R245" i="101"/>
  <c r="M245" i="101"/>
  <c r="R244" i="101"/>
  <c r="M244" i="101"/>
  <c r="R243" i="101"/>
  <c r="M243" i="101"/>
  <c r="R242" i="101"/>
  <c r="M242" i="10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P247" i="74"/>
  <c r="M247" i="74"/>
  <c r="G247" i="74"/>
  <c r="J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R237" i="74"/>
  <c r="M237" i="74"/>
  <c r="P237" i="74" s="1"/>
  <c r="G237" i="74"/>
  <c r="J237" i="74" s="1"/>
  <c r="G245" i="77" s="1"/>
  <c r="J245" i="77" s="1"/>
  <c r="R236" i="74"/>
  <c r="M236" i="74"/>
  <c r="P236" i="74" s="1"/>
  <c r="G236" i="74"/>
  <c r="J236" i="74" s="1"/>
  <c r="G244" i="77" s="1"/>
  <c r="J244" i="77" s="1"/>
  <c r="R235" i="74"/>
  <c r="M235" i="74"/>
  <c r="P235" i="74" s="1"/>
  <c r="G235" i="74"/>
  <c r="J235" i="74" s="1"/>
  <c r="G243" i="77" s="1"/>
  <c r="J243" i="77" s="1"/>
  <c r="G251" i="78" s="1"/>
  <c r="J251" i="78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P247" i="83"/>
  <c r="M247" i="83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P241" i="85"/>
  <c r="M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P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P241" i="93"/>
  <c r="M241" i="93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G247" i="101"/>
  <c r="J247" i="101" s="1"/>
  <c r="G242" i="102" s="1"/>
  <c r="J242" i="102" s="1"/>
  <c r="G250" i="103" s="1"/>
  <c r="J250" i="103" s="1"/>
  <c r="R241" i="101"/>
  <c r="M241" i="101"/>
  <c r="G241" i="101"/>
  <c r="J241" i="101" s="1"/>
  <c r="G249" i="102" s="1"/>
  <c r="J249" i="102" s="1"/>
  <c r="R240" i="101"/>
  <c r="M240" i="101"/>
  <c r="R239" i="101"/>
  <c r="M239" i="101"/>
  <c r="R238" i="101"/>
  <c r="M238" i="101"/>
  <c r="R237" i="101"/>
  <c r="M237" i="101"/>
  <c r="R236" i="101"/>
  <c r="M236" i="101"/>
  <c r="R235" i="101"/>
  <c r="M235" i="10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P259" i="8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G259" i="8" l="1"/>
  <c r="G253" i="8"/>
  <c r="G257" i="8"/>
  <c r="M257" i="8"/>
  <c r="E249" i="8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51" i="8"/>
  <c r="G251" i="8" s="1"/>
  <c r="G254" i="8"/>
  <c r="J254" i="8"/>
  <c r="G249" i="8"/>
  <c r="E248" i="8"/>
  <c r="G248" i="8" s="1"/>
  <c r="P237" i="82"/>
  <c r="J252" i="8"/>
  <c r="J253" i="8"/>
  <c r="E250" i="8"/>
  <c r="G250" i="8" s="1"/>
  <c r="G252" i="8"/>
  <c r="J248" i="8"/>
  <c r="J257" i="8"/>
  <c r="J249" i="8"/>
  <c r="P87" i="77"/>
  <c r="J88" i="8"/>
  <c r="G88" i="8"/>
  <c r="P241" i="78"/>
  <c r="G249" i="77"/>
  <c r="J249" i="77" s="1"/>
  <c r="P242" i="77"/>
  <c r="G252" i="77"/>
  <c r="J252" i="77" s="1"/>
  <c r="G250" i="77"/>
  <c r="J250" i="77" s="1"/>
  <c r="P238" i="77"/>
  <c r="G242" i="77"/>
  <c r="J242" i="77" s="1"/>
  <c r="G250" i="78" s="1"/>
  <c r="J250" i="78" s="1"/>
  <c r="E242" i="8"/>
  <c r="P247" i="80"/>
  <c r="E243" i="8"/>
  <c r="E244" i="8"/>
  <c r="E245" i="8"/>
  <c r="E246" i="8"/>
  <c r="J251" i="8" l="1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E186" i="8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E103" i="8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M207" i="101"/>
  <c r="M189" i="101"/>
  <c r="M188" i="101"/>
  <c r="M187" i="101"/>
  <c r="M105" i="101"/>
  <c r="M104" i="101"/>
  <c r="M103" i="101"/>
  <c r="M82" i="101"/>
  <c r="M173" i="101"/>
  <c r="M258" i="101"/>
  <c r="P258" i="101" s="1"/>
  <c r="M256" i="101"/>
  <c r="M255" i="101"/>
  <c r="M254" i="101"/>
  <c r="M248" i="101"/>
  <c r="M234" i="101"/>
  <c r="M233" i="101"/>
  <c r="M232" i="101"/>
  <c r="M231" i="101"/>
  <c r="M230" i="101"/>
  <c r="M229" i="101"/>
  <c r="M228" i="101"/>
  <c r="M227" i="101"/>
  <c r="M226" i="101"/>
  <c r="M225" i="101"/>
  <c r="M224" i="101"/>
  <c r="M223" i="101"/>
  <c r="M222" i="101"/>
  <c r="M221" i="101"/>
  <c r="M220" i="101"/>
  <c r="M219" i="101"/>
  <c r="M218" i="101"/>
  <c r="M217" i="101"/>
  <c r="M216" i="101"/>
  <c r="M215" i="101"/>
  <c r="M214" i="101"/>
  <c r="M213" i="101"/>
  <c r="M212" i="101"/>
  <c r="M211" i="101"/>
  <c r="M210" i="101"/>
  <c r="M209" i="101"/>
  <c r="M208" i="101"/>
  <c r="M206" i="101"/>
  <c r="M205" i="101"/>
  <c r="M204" i="101"/>
  <c r="M203" i="101"/>
  <c r="M202" i="101"/>
  <c r="M201" i="101"/>
  <c r="M200" i="101"/>
  <c r="M199" i="101"/>
  <c r="M198" i="101"/>
  <c r="M197" i="101"/>
  <c r="M196" i="101"/>
  <c r="M195" i="101"/>
  <c r="M194" i="101"/>
  <c r="M193" i="101"/>
  <c r="M192" i="101"/>
  <c r="M191" i="101"/>
  <c r="M190" i="101"/>
  <c r="M186" i="101"/>
  <c r="M185" i="101"/>
  <c r="M184" i="101"/>
  <c r="M183" i="101"/>
  <c r="M182" i="101"/>
  <c r="M181" i="101"/>
  <c r="M180" i="101"/>
  <c r="M179" i="101"/>
  <c r="M178" i="101"/>
  <c r="M177" i="101"/>
  <c r="M176" i="101"/>
  <c r="M175" i="101"/>
  <c r="M172" i="101"/>
  <c r="M171" i="101"/>
  <c r="M170" i="101"/>
  <c r="M169" i="101"/>
  <c r="M168" i="101"/>
  <c r="M167" i="101"/>
  <c r="M166" i="101"/>
  <c r="M165" i="101"/>
  <c r="M164" i="101"/>
  <c r="M163" i="101"/>
  <c r="M162" i="101"/>
  <c r="M161" i="101"/>
  <c r="M160" i="101"/>
  <c r="M159" i="101"/>
  <c r="M158" i="101"/>
  <c r="M157" i="101"/>
  <c r="M156" i="101"/>
  <c r="M155" i="101"/>
  <c r="M154" i="101"/>
  <c r="M153" i="101"/>
  <c r="M152" i="101"/>
  <c r="M151" i="101"/>
  <c r="M150" i="101"/>
  <c r="M149" i="101"/>
  <c r="M148" i="101"/>
  <c r="M147" i="101"/>
  <c r="M146" i="101"/>
  <c r="M145" i="101"/>
  <c r="M144" i="101"/>
  <c r="M143" i="101"/>
  <c r="M142" i="101"/>
  <c r="M141" i="101"/>
  <c r="M140" i="101"/>
  <c r="M139" i="101"/>
  <c r="M138" i="101"/>
  <c r="M137" i="101"/>
  <c r="M136" i="101"/>
  <c r="M135" i="101"/>
  <c r="M134" i="101"/>
  <c r="M133" i="101"/>
  <c r="M132" i="101"/>
  <c r="M131" i="101"/>
  <c r="M130" i="101"/>
  <c r="M129" i="101"/>
  <c r="M128" i="101"/>
  <c r="M127" i="101"/>
  <c r="M126" i="101"/>
  <c r="M125" i="101"/>
  <c r="M124" i="101"/>
  <c r="M123" i="101"/>
  <c r="M122" i="101"/>
  <c r="M121" i="101"/>
  <c r="M120" i="101"/>
  <c r="M119" i="101"/>
  <c r="M118" i="101"/>
  <c r="M117" i="101"/>
  <c r="M116" i="101"/>
  <c r="M115" i="101"/>
  <c r="M114" i="101"/>
  <c r="M113" i="101"/>
  <c r="M112" i="101"/>
  <c r="M111" i="101"/>
  <c r="M110" i="101"/>
  <c r="M109" i="101"/>
  <c r="M108" i="101"/>
  <c r="M107" i="101"/>
  <c r="M106" i="101"/>
  <c r="M101" i="101"/>
  <c r="M100" i="101"/>
  <c r="M99" i="101"/>
  <c r="M98" i="101"/>
  <c r="M97" i="101"/>
  <c r="M96" i="101"/>
  <c r="M95" i="101"/>
  <c r="M93" i="101"/>
  <c r="M92" i="101"/>
  <c r="M91" i="101"/>
  <c r="M90" i="101"/>
  <c r="M89" i="101"/>
  <c r="M86" i="101"/>
  <c r="M85" i="101"/>
  <c r="M84" i="101"/>
  <c r="M83" i="101"/>
  <c r="M81" i="101"/>
  <c r="M80" i="101"/>
  <c r="M79" i="101"/>
  <c r="M78" i="101"/>
  <c r="M77" i="101"/>
  <c r="M75" i="101"/>
  <c r="M74" i="101"/>
  <c r="M73" i="101"/>
  <c r="M72" i="101"/>
  <c r="M71" i="101"/>
  <c r="M70" i="101"/>
  <c r="M69" i="101"/>
  <c r="M68" i="101"/>
  <c r="M67" i="101"/>
  <c r="M66" i="101"/>
  <c r="M65" i="101"/>
  <c r="M64" i="101"/>
  <c r="M63" i="101"/>
  <c r="M62" i="101"/>
  <c r="M61" i="101"/>
  <c r="M60" i="101"/>
  <c r="M59" i="101"/>
  <c r="M58" i="101"/>
  <c r="M57" i="101"/>
  <c r="M56" i="101"/>
  <c r="M55" i="101"/>
  <c r="M54" i="101"/>
  <c r="M53" i="101"/>
  <c r="M52" i="101"/>
  <c r="M51" i="101"/>
  <c r="M50" i="101"/>
  <c r="M49" i="101"/>
  <c r="M48" i="101"/>
  <c r="M47" i="101"/>
  <c r="M46" i="101"/>
  <c r="M45" i="101"/>
  <c r="M44" i="101"/>
  <c r="M43" i="101"/>
  <c r="M42" i="101"/>
  <c r="M41" i="101"/>
  <c r="M40" i="101"/>
  <c r="M39" i="101"/>
  <c r="M38" i="101"/>
  <c r="M37" i="101"/>
  <c r="M36" i="101"/>
  <c r="M35" i="101"/>
  <c r="M34" i="101"/>
  <c r="M33" i="101"/>
  <c r="M32" i="101"/>
  <c r="M31" i="101"/>
  <c r="M30" i="101"/>
  <c r="M29" i="101"/>
  <c r="M28" i="101"/>
  <c r="M27" i="101"/>
  <c r="M26" i="101"/>
  <c r="M25" i="101"/>
  <c r="M24" i="101"/>
  <c r="M23" i="101"/>
  <c r="M22" i="101"/>
  <c r="M21" i="101"/>
  <c r="M20" i="101"/>
  <c r="M19" i="101"/>
  <c r="M18" i="101"/>
  <c r="M17" i="101"/>
  <c r="M16" i="101"/>
  <c r="M15" i="101"/>
  <c r="M14" i="101"/>
  <c r="M13" i="101"/>
  <c r="M12" i="101"/>
  <c r="M11" i="101"/>
  <c r="M10" i="101"/>
  <c r="M9" i="101"/>
  <c r="M8" i="101"/>
  <c r="M7" i="10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5" i="106" l="1"/>
  <c r="N262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G253" i="77"/>
  <c r="J253" i="77" s="1"/>
  <c r="E235" i="8"/>
  <c r="G235" i="77"/>
  <c r="J235" i="77" s="1"/>
  <c r="G243" i="78" s="1"/>
  <c r="J243" i="78" s="1"/>
  <c r="G251" i="79" s="1"/>
  <c r="J251" i="79" s="1"/>
  <c r="G247" i="77"/>
  <c r="J247" i="77" s="1"/>
  <c r="G242" i="78" s="1"/>
  <c r="J242" i="78" s="1"/>
  <c r="G250" i="79" s="1"/>
  <c r="J250" i="79" s="1"/>
  <c r="E247" i="8"/>
  <c r="G240" i="77"/>
  <c r="J240" i="77" s="1"/>
  <c r="G241" i="77"/>
  <c r="J241" i="77" s="1"/>
  <c r="G249" i="78" s="1"/>
  <c r="J249" i="78" s="1"/>
  <c r="E241" i="8"/>
  <c r="E240" i="8"/>
  <c r="G239" i="77"/>
  <c r="J239" i="77" s="1"/>
  <c r="G252" i="78" s="1"/>
  <c r="J252" i="78" s="1"/>
  <c r="E239" i="8"/>
  <c r="G238" i="77"/>
  <c r="J238" i="77" s="1"/>
  <c r="G246" i="78" s="1"/>
  <c r="J246" i="78" s="1"/>
  <c r="E238" i="8"/>
  <c r="G237" i="77"/>
  <c r="J237" i="77" s="1"/>
  <c r="G245" i="78" s="1"/>
  <c r="J245" i="78" s="1"/>
  <c r="E237" i="8"/>
  <c r="G236" i="77"/>
  <c r="J236" i="77" s="1"/>
  <c r="G244" i="78" s="1"/>
  <c r="J244" i="78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103"/>
  <c r="N268" i="103" s="1"/>
  <c r="N270" i="103" s="1"/>
  <c r="N268" i="106"/>
  <c r="N271" i="106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105"/>
  <c r="N268" i="105" s="1"/>
  <c r="N270" i="105" s="1"/>
  <c r="N262" i="81"/>
  <c r="N268" i="81" s="1"/>
  <c r="N270" i="81" s="1"/>
  <c r="N262" i="94"/>
  <c r="N268" i="94" s="1"/>
  <c r="N270" i="94" s="1"/>
  <c r="N262" i="102"/>
  <c r="N268" i="102" s="1"/>
  <c r="N271" i="102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107"/>
  <c r="N268" i="107" s="1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N262" i="104"/>
  <c r="N268" i="104" s="1"/>
  <c r="N270" i="104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J104" i="8" l="1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J12" i="8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245" i="79" s="1"/>
  <c r="J245" i="79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245" i="80" s="1"/>
  <c r="J245" i="80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245" i="81" s="1"/>
  <c r="J245" i="81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12" i="8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245" i="82" s="1"/>
  <c r="J245" i="82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G229" i="82" l="1"/>
  <c r="J229" i="82" s="1"/>
  <c r="G237" i="82"/>
  <c r="J237" i="82" s="1"/>
  <c r="G245" i="83" s="1"/>
  <c r="J245" i="83" s="1"/>
  <c r="G12" i="88"/>
  <c r="J12" i="88" s="1"/>
  <c r="G12" i="89" s="1"/>
  <c r="J12" i="89" s="1"/>
  <c r="E11" i="8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45" i="84" s="1"/>
  <c r="J245" i="84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31" i="79" l="1"/>
  <c r="J231" i="79" s="1"/>
  <c r="G231" i="80" s="1"/>
  <c r="J231" i="80" s="1"/>
  <c r="G240" i="78"/>
  <c r="J240" i="78" s="1"/>
  <c r="G241" i="78"/>
  <c r="J241" i="78" s="1"/>
  <c r="G249" i="79" s="1"/>
  <c r="J249" i="79" s="1"/>
  <c r="G229" i="84"/>
  <c r="J229" i="84" s="1"/>
  <c r="G237" i="85" s="1"/>
  <c r="J237" i="85" s="1"/>
  <c r="G245" i="86" s="1"/>
  <c r="J245" i="86" s="1"/>
  <c r="G237" i="84"/>
  <c r="J237" i="84" s="1"/>
  <c r="G245" i="85" s="1"/>
  <c r="J245" i="85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5" i="88" s="1"/>
  <c r="J245" i="88" s="1"/>
  <c r="G240" i="79"/>
  <c r="J240" i="79" s="1"/>
  <c r="G241" i="79"/>
  <c r="J241" i="79" s="1"/>
  <c r="G249" i="80" s="1"/>
  <c r="J249" i="80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G237" i="86" l="1"/>
  <c r="J237" i="86" s="1"/>
  <c r="G245" i="87" s="1"/>
  <c r="J245" i="87" s="1"/>
  <c r="G229" i="87"/>
  <c r="J229" i="87" s="1"/>
  <c r="G237" i="88" s="1"/>
  <c r="J237" i="88" s="1"/>
  <c r="G245" i="89" s="1"/>
  <c r="J245" i="89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249" i="81" s="1"/>
  <c r="J249" i="81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G229" i="88" l="1"/>
  <c r="J229" i="88" s="1"/>
  <c r="G232" i="81"/>
  <c r="J232" i="81" s="1"/>
  <c r="G240" i="81"/>
  <c r="J240" i="81" s="1"/>
  <c r="G241" i="81"/>
  <c r="J241" i="81" s="1"/>
  <c r="G249" i="82" s="1"/>
  <c r="J249" i="82" s="1"/>
  <c r="G229" i="89"/>
  <c r="J229" i="89" s="1"/>
  <c r="G237" i="89"/>
  <c r="J237" i="89" s="1"/>
  <c r="G245" i="90" s="1"/>
  <c r="J245" i="90" s="1"/>
  <c r="G231" i="83"/>
  <c r="J231" i="83" s="1"/>
  <c r="G239" i="83"/>
  <c r="J239" i="83" s="1"/>
  <c r="G252" i="84" s="1"/>
  <c r="J252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G237" i="90"/>
  <c r="J237" i="90" s="1"/>
  <c r="G245" i="91" s="1"/>
  <c r="J245" i="91" s="1"/>
  <c r="G232" i="82"/>
  <c r="J232" i="82" s="1"/>
  <c r="G240" i="82"/>
  <c r="J240" i="82" s="1"/>
  <c r="G241" i="82"/>
  <c r="J241" i="82" s="1"/>
  <c r="G249" i="83" s="1"/>
  <c r="J249" i="83" s="1"/>
  <c r="G169" i="99"/>
  <c r="J169" i="99" s="1"/>
  <c r="G169" i="100" s="1"/>
  <c r="J169" i="100" s="1"/>
  <c r="G169" i="101" s="1"/>
  <c r="J169" i="101" s="1"/>
  <c r="G169" i="102" s="1"/>
  <c r="J169" i="102" s="1"/>
  <c r="G169" i="103" s="1"/>
  <c r="J169" i="103" s="1"/>
  <c r="G169" i="104" s="1"/>
  <c r="J169" i="104" s="1"/>
  <c r="G169" i="105" s="1"/>
  <c r="J169" i="105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6" l="1"/>
  <c r="G169" i="106" s="1"/>
  <c r="J169" i="106" s="1"/>
  <c r="G232" i="83"/>
  <c r="J232" i="83" s="1"/>
  <c r="G240" i="83"/>
  <c r="J240" i="83" s="1"/>
  <c r="G241" i="83"/>
  <c r="J241" i="83" s="1"/>
  <c r="G249" i="84" s="1"/>
  <c r="J249" i="84" s="1"/>
  <c r="G229" i="91"/>
  <c r="J229" i="91" s="1"/>
  <c r="G237" i="91"/>
  <c r="J237" i="91" s="1"/>
  <c r="G245" i="92" s="1"/>
  <c r="J245" i="92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E35" i="106" s="1"/>
  <c r="G60" i="104"/>
  <c r="J60" i="104" s="1"/>
  <c r="G63" i="104"/>
  <c r="J63" i="104" s="1"/>
  <c r="G75" i="102"/>
  <c r="J75" i="102" s="1"/>
  <c r="G94" i="103"/>
  <c r="J94" i="103" s="1"/>
  <c r="G45" i="105"/>
  <c r="J45" i="105" s="1"/>
  <c r="E45" i="106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G169" i="107"/>
  <c r="J169" i="107" s="1"/>
  <c r="X36" i="8"/>
  <c r="G232" i="84" l="1"/>
  <c r="J232" i="84" s="1"/>
  <c r="G240" i="84"/>
  <c r="J240" i="84" s="1"/>
  <c r="G241" i="84"/>
  <c r="J241" i="84" s="1"/>
  <c r="G249" i="85" s="1"/>
  <c r="J249" i="85" s="1"/>
  <c r="G229" i="92"/>
  <c r="J229" i="92" s="1"/>
  <c r="G237" i="92"/>
  <c r="J237" i="92" s="1"/>
  <c r="G245" i="93" s="1"/>
  <c r="J245" i="93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45" i="107" s="1"/>
  <c r="J45" i="107" s="1"/>
  <c r="G178" i="105"/>
  <c r="J178" i="105" s="1"/>
  <c r="E178" i="106" s="1"/>
  <c r="G109" i="104"/>
  <c r="J109" i="104" s="1"/>
  <c r="G94" i="104"/>
  <c r="J94" i="104" s="1"/>
  <c r="G75" i="103"/>
  <c r="J75" i="103" s="1"/>
  <c r="G35" i="106"/>
  <c r="J35" i="106" s="1"/>
  <c r="G35" i="107" s="1"/>
  <c r="J35" i="107" s="1"/>
  <c r="G63" i="105"/>
  <c r="J63" i="105" s="1"/>
  <c r="E63" i="106" s="1"/>
  <c r="G114" i="104"/>
  <c r="J114" i="104" s="1"/>
  <c r="G60" i="105"/>
  <c r="J60" i="105" s="1"/>
  <c r="G129" i="105"/>
  <c r="J129" i="105" s="1"/>
  <c r="E129" i="106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31" i="87" l="1"/>
  <c r="J231" i="87" s="1"/>
  <c r="G239" i="88" s="1"/>
  <c r="J239" i="88" s="1"/>
  <c r="G252" i="89" s="1"/>
  <c r="J252" i="89" s="1"/>
  <c r="G240" i="85"/>
  <c r="J240" i="85" s="1"/>
  <c r="G241" i="85"/>
  <c r="J241" i="85" s="1"/>
  <c r="G249" i="86" s="1"/>
  <c r="J249" i="86" s="1"/>
  <c r="G232" i="85"/>
  <c r="J232" i="85" s="1"/>
  <c r="G229" i="93"/>
  <c r="J229" i="93" s="1"/>
  <c r="G237" i="93"/>
  <c r="J237" i="93" s="1"/>
  <c r="G245" i="94" s="1"/>
  <c r="J245" i="94" s="1"/>
  <c r="G12" i="99"/>
  <c r="J12" i="99" s="1"/>
  <c r="G12" i="100" s="1"/>
  <c r="J12" i="100" s="1"/>
  <c r="G12" i="101" s="1"/>
  <c r="J12" i="101" s="1"/>
  <c r="G12" i="102" s="1"/>
  <c r="J12" i="102" s="1"/>
  <c r="G12" i="103" s="1"/>
  <c r="J12" i="103" s="1"/>
  <c r="G12" i="104" s="1"/>
  <c r="J12" i="104" s="1"/>
  <c r="G12" i="105" s="1"/>
  <c r="J12" i="105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63" i="107" s="1"/>
  <c r="J63" i="107" s="1"/>
  <c r="G129" i="106"/>
  <c r="J129" i="106" s="1"/>
  <c r="G129" i="107" s="1"/>
  <c r="J129" i="107" s="1"/>
  <c r="G94" i="105"/>
  <c r="J94" i="105" s="1"/>
  <c r="E94" i="106" s="1"/>
  <c r="G60" i="106"/>
  <c r="J60" i="106" s="1"/>
  <c r="G60" i="107" s="1"/>
  <c r="J60" i="107" s="1"/>
  <c r="G109" i="105"/>
  <c r="J109" i="105" s="1"/>
  <c r="E109" i="106" s="1"/>
  <c r="G75" i="104"/>
  <c r="J75" i="104" s="1"/>
  <c r="G178" i="106"/>
  <c r="J178" i="106" s="1"/>
  <c r="G178" i="107" s="1"/>
  <c r="J178" i="107" s="1"/>
  <c r="G113" i="86"/>
  <c r="J113" i="86" s="1"/>
  <c r="G114" i="105"/>
  <c r="J114" i="105" s="1"/>
  <c r="E114" i="106" s="1"/>
  <c r="G24" i="74"/>
  <c r="J24" i="74" s="1"/>
  <c r="G21" i="74"/>
  <c r="J21" i="74" s="1"/>
  <c r="E21" i="8" s="1"/>
  <c r="G20" i="74"/>
  <c r="J20" i="74" s="1"/>
  <c r="E20" i="8" s="1"/>
  <c r="G19" i="74"/>
  <c r="J19" i="74" s="1"/>
  <c r="E19" i="8" s="1"/>
  <c r="G23" i="74"/>
  <c r="J23" i="74" s="1"/>
  <c r="G22" i="74"/>
  <c r="J22" i="74" s="1"/>
  <c r="E22" i="8" s="1"/>
  <c r="G25" i="74"/>
  <c r="J25" i="74" s="1"/>
  <c r="G26" i="74"/>
  <c r="J26" i="74" s="1"/>
  <c r="G168" i="77"/>
  <c r="J168" i="77" s="1"/>
  <c r="N204" i="64"/>
  <c r="X107" i="64"/>
  <c r="J206" i="64" s="1"/>
  <c r="K207" i="64" s="1"/>
  <c r="E12" i="106" l="1"/>
  <c r="G12" i="106" s="1"/>
  <c r="J12" i="106" s="1"/>
  <c r="G22" i="8"/>
  <c r="J22" i="8"/>
  <c r="G19" i="8"/>
  <c r="J19" i="8"/>
  <c r="G21" i="8"/>
  <c r="J21" i="8"/>
  <c r="G20" i="8"/>
  <c r="J20" i="8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45" i="95" s="1"/>
  <c r="J245" i="95" s="1"/>
  <c r="G232" i="86"/>
  <c r="J232" i="86" s="1"/>
  <c r="G240" i="86"/>
  <c r="J240" i="86" s="1"/>
  <c r="G241" i="86"/>
  <c r="J241" i="86" s="1"/>
  <c r="G249" i="87" s="1"/>
  <c r="J249" i="87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22" i="77"/>
  <c r="J22" i="7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E75" i="106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09" i="107" s="1"/>
  <c r="J109" i="107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94" i="107" s="1"/>
  <c r="J94" i="107" s="1"/>
  <c r="G126" i="90"/>
  <c r="J126" i="90" s="1"/>
  <c r="G83" i="90"/>
  <c r="J83" i="90" s="1"/>
  <c r="G114" i="106"/>
  <c r="J114" i="106" s="1"/>
  <c r="G114" i="107" s="1"/>
  <c r="J114" i="107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12" i="107"/>
  <c r="J12" i="10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G231" i="90" l="1"/>
  <c r="J231" i="90" s="1"/>
  <c r="G239" i="90"/>
  <c r="J239" i="90" s="1"/>
  <c r="G252" i="91" s="1"/>
  <c r="J252" i="91" s="1"/>
  <c r="G240" i="87"/>
  <c r="J240" i="87" s="1"/>
  <c r="G241" i="87"/>
  <c r="J241" i="87" s="1"/>
  <c r="G249" i="88" s="1"/>
  <c r="J249" i="88" s="1"/>
  <c r="G232" i="87"/>
  <c r="J232" i="87" s="1"/>
  <c r="G229" i="95"/>
  <c r="J229" i="95" s="1"/>
  <c r="G237" i="96" s="1"/>
  <c r="J237" i="96" s="1"/>
  <c r="G245" i="97" s="1"/>
  <c r="J245" i="97" s="1"/>
  <c r="G237" i="95"/>
  <c r="J237" i="95" s="1"/>
  <c r="G245" i="96" s="1"/>
  <c r="J245" i="96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75" i="107" s="1"/>
  <c r="J75" i="107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43" i="79" s="1"/>
  <c r="J243" i="79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244" i="79" s="1"/>
  <c r="J244" i="79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248" i="77"/>
  <c r="J248" i="77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7" i="78" s="1"/>
  <c r="J247" i="78" s="1"/>
  <c r="G242" i="79" s="1"/>
  <c r="J242" i="79" s="1"/>
  <c r="G250" i="80" s="1"/>
  <c r="J250" i="80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86" i="78" l="1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G241" i="88"/>
  <c r="J241" i="88" s="1"/>
  <c r="G249" i="89" s="1"/>
  <c r="J249" i="89" s="1"/>
  <c r="G232" i="88"/>
  <c r="J232" i="88" s="1"/>
  <c r="G230" i="78"/>
  <c r="J230" i="78" s="1"/>
  <c r="G238" i="79" s="1"/>
  <c r="J238" i="79" s="1"/>
  <c r="G246" i="80" s="1"/>
  <c r="J246" i="80" s="1"/>
  <c r="G238" i="78"/>
  <c r="J238" i="78" s="1"/>
  <c r="G246" i="79" s="1"/>
  <c r="J246" i="79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244" i="80" s="1"/>
  <c r="J244" i="80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48" i="78"/>
  <c r="J248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43" i="80" s="1"/>
  <c r="J243" i="80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7" i="79" s="1"/>
  <c r="J247" i="79" s="1"/>
  <c r="G242" i="80" s="1"/>
  <c r="J242" i="80" s="1"/>
  <c r="G250" i="81" s="1"/>
  <c r="J250" i="81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E18" i="8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8" i="8" l="1"/>
  <c r="J18" i="8"/>
  <c r="G230" i="79"/>
  <c r="J230" i="79" s="1"/>
  <c r="G238" i="80" s="1"/>
  <c r="J238" i="80" s="1"/>
  <c r="G246" i="81" s="1"/>
  <c r="J246" i="81" s="1"/>
  <c r="G86" i="79"/>
  <c r="J86" i="79" s="1"/>
  <c r="G229" i="98"/>
  <c r="J229" i="98" s="1"/>
  <c r="G237" i="99" s="1"/>
  <c r="J237" i="99" s="1"/>
  <c r="G245" i="100" s="1"/>
  <c r="J245" i="100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41" i="89"/>
  <c r="J241" i="89" s="1"/>
  <c r="G249" i="90" s="1"/>
  <c r="J249" i="90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7" i="80" s="1"/>
  <c r="J247" i="80" s="1"/>
  <c r="G242" i="81" s="1"/>
  <c r="J242" i="81" s="1"/>
  <c r="G250" i="82" s="1"/>
  <c r="J250" i="82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244" i="81" s="1"/>
  <c r="J244" i="81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243" i="81" s="1"/>
  <c r="J243" i="81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248" i="79"/>
  <c r="J248" i="79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18" i="77"/>
  <c r="J18" i="77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9" i="91" s="1"/>
  <c r="J249" i="91" s="1"/>
  <c r="G240" i="90"/>
  <c r="J240" i="90" s="1"/>
  <c r="G230" i="81"/>
  <c r="J230" i="81" s="1"/>
  <c r="G238" i="81"/>
  <c r="J238" i="81" s="1"/>
  <c r="G246" i="82" s="1"/>
  <c r="J246" i="82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7" i="81" s="1"/>
  <c r="J247" i="81" s="1"/>
  <c r="G242" i="82" s="1"/>
  <c r="J242" i="82" s="1"/>
  <c r="G250" i="83" s="1"/>
  <c r="J250" i="83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48" i="80"/>
  <c r="J248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52" i="95" s="1"/>
  <c r="J252" i="95" s="1"/>
  <c r="G227" i="81"/>
  <c r="J227" i="81" s="1"/>
  <c r="G235" i="81"/>
  <c r="J235" i="81" s="1"/>
  <c r="G243" i="82" s="1"/>
  <c r="J243" i="82" s="1"/>
  <c r="G251" i="83" s="1"/>
  <c r="J251" i="83" s="1"/>
  <c r="G229" i="101"/>
  <c r="J229" i="101" s="1"/>
  <c r="G237" i="101"/>
  <c r="J237" i="101" s="1"/>
  <c r="G245" i="102" s="1"/>
  <c r="J245" i="102" s="1"/>
  <c r="G228" i="81"/>
  <c r="J228" i="81" s="1"/>
  <c r="G236" i="81"/>
  <c r="J236" i="81" s="1"/>
  <c r="G244" i="82" s="1"/>
  <c r="J244" i="82" s="1"/>
  <c r="G230" i="82"/>
  <c r="J230" i="82" s="1"/>
  <c r="G238" i="82"/>
  <c r="J238" i="82" s="1"/>
  <c r="G246" i="83" s="1"/>
  <c r="J246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248" i="81"/>
  <c r="J248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44" i="83" s="1"/>
  <c r="J244" i="83" s="1"/>
  <c r="G229" i="102"/>
  <c r="J229" i="102" s="1"/>
  <c r="G237" i="102"/>
  <c r="J237" i="102" s="1"/>
  <c r="G245" i="103" s="1"/>
  <c r="J245" i="103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G235" i="82"/>
  <c r="J235" i="82" s="1"/>
  <c r="G243" i="83" s="1"/>
  <c r="J243" i="83" s="1"/>
  <c r="G251" i="84" s="1"/>
  <c r="J251" i="84" s="1"/>
  <c r="G234" i="82"/>
  <c r="J234" i="82" s="1"/>
  <c r="G247" i="82"/>
  <c r="J247" i="82" s="1"/>
  <c r="G242" i="83" s="1"/>
  <c r="J242" i="83" s="1"/>
  <c r="G250" i="84" s="1"/>
  <c r="J250" i="84" s="1"/>
  <c r="G230" i="83"/>
  <c r="J230" i="83" s="1"/>
  <c r="G238" i="83"/>
  <c r="J238" i="83" s="1"/>
  <c r="G246" i="84" s="1"/>
  <c r="J246" i="84" s="1"/>
  <c r="G231" i="95"/>
  <c r="J231" i="95" s="1"/>
  <c r="G239" i="96" s="1"/>
  <c r="J239" i="96" s="1"/>
  <c r="G252" i="97" s="1"/>
  <c r="J252" i="97" s="1"/>
  <c r="G239" i="95"/>
  <c r="J239" i="95" s="1"/>
  <c r="G252" i="96" s="1"/>
  <c r="J252" i="96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248" i="82"/>
  <c r="J248" i="82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8" i="96" s="1"/>
  <c r="J198" i="96" s="1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86" i="83" l="1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43" i="84" s="1"/>
  <c r="J243" i="84" s="1"/>
  <c r="G251" i="85" s="1"/>
  <c r="J251" i="85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8" i="85" s="1"/>
  <c r="J238" i="85" s="1"/>
  <c r="G246" i="86" s="1"/>
  <c r="J246" i="86" s="1"/>
  <c r="G238" i="84"/>
  <c r="J238" i="84" s="1"/>
  <c r="G246" i="85" s="1"/>
  <c r="J246" i="85" s="1"/>
  <c r="G234" i="83"/>
  <c r="J234" i="83" s="1"/>
  <c r="G247" i="83"/>
  <c r="J247" i="83" s="1"/>
  <c r="G242" i="84" s="1"/>
  <c r="J242" i="84" s="1"/>
  <c r="G250" i="85" s="1"/>
  <c r="J250" i="85" s="1"/>
  <c r="G229" i="103"/>
  <c r="J229" i="103" s="1"/>
  <c r="G237" i="103"/>
  <c r="J237" i="103" s="1"/>
  <c r="G245" i="104" s="1"/>
  <c r="J245" i="104" s="1"/>
  <c r="G228" i="83"/>
  <c r="J228" i="83" s="1"/>
  <c r="G236" i="83"/>
  <c r="J236" i="83" s="1"/>
  <c r="G244" i="84" s="1"/>
  <c r="J244" i="84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248" i="83"/>
  <c r="J248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86" i="84" l="1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5" s="1"/>
  <c r="J236" i="85" s="1"/>
  <c r="G244" i="86" s="1"/>
  <c r="J244" i="86" s="1"/>
  <c r="G236" i="84"/>
  <c r="J236" i="84" s="1"/>
  <c r="G244" i="85" s="1"/>
  <c r="J244" i="85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G237" i="104"/>
  <c r="J237" i="104" s="1"/>
  <c r="G245" i="105" s="1"/>
  <c r="J245" i="105" s="1"/>
  <c r="E245" i="106" s="1"/>
  <c r="G234" i="84"/>
  <c r="J234" i="84" s="1"/>
  <c r="G247" i="84"/>
  <c r="J247" i="84" s="1"/>
  <c r="G242" i="85" s="1"/>
  <c r="J242" i="85" s="1"/>
  <c r="G250" i="86" s="1"/>
  <c r="J250" i="86" s="1"/>
  <c r="G227" i="84"/>
  <c r="J227" i="84" s="1"/>
  <c r="G235" i="85" s="1"/>
  <c r="J235" i="85" s="1"/>
  <c r="G243" i="86" s="1"/>
  <c r="J243" i="86" s="1"/>
  <c r="G251" i="87" s="1"/>
  <c r="J251" i="87" s="1"/>
  <c r="G235" i="84"/>
  <c r="J235" i="84" s="1"/>
  <c r="G243" i="85" s="1"/>
  <c r="J243" i="85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77" i="103" s="1"/>
  <c r="J177" i="103" s="1"/>
  <c r="G177" i="104" s="1"/>
  <c r="J177" i="104" s="1"/>
  <c r="G177" i="105" s="1"/>
  <c r="J177" i="105" s="1"/>
  <c r="G125" i="99"/>
  <c r="J125" i="99" s="1"/>
  <c r="G125" i="100" s="1"/>
  <c r="J125" i="100" s="1"/>
  <c r="G125" i="101" s="1"/>
  <c r="J125" i="101" s="1"/>
  <c r="G125" i="102" s="1"/>
  <c r="J125" i="102" s="1"/>
  <c r="G125" i="103" s="1"/>
  <c r="J125" i="103" s="1"/>
  <c r="G125" i="104" s="1"/>
  <c r="J125" i="104" s="1"/>
  <c r="G125" i="105" s="1"/>
  <c r="J125" i="105" s="1"/>
  <c r="G206" i="99"/>
  <c r="J206" i="99" s="1"/>
  <c r="G206" i="100" s="1"/>
  <c r="J206" i="100" s="1"/>
  <c r="G206" i="101" s="1"/>
  <c r="J206" i="101" s="1"/>
  <c r="G206" i="102" s="1"/>
  <c r="J206" i="102" s="1"/>
  <c r="G206" i="103" s="1"/>
  <c r="J206" i="103" s="1"/>
  <c r="G206" i="104" s="1"/>
  <c r="J206" i="104" s="1"/>
  <c r="G206" i="105" s="1"/>
  <c r="J206" i="105" s="1"/>
  <c r="G127" i="99"/>
  <c r="J127" i="99" s="1"/>
  <c r="G127" i="100" s="1"/>
  <c r="J127" i="100" s="1"/>
  <c r="G127" i="101" s="1"/>
  <c r="J127" i="101" s="1"/>
  <c r="G127" i="102" s="1"/>
  <c r="J127" i="102" s="1"/>
  <c r="G127" i="103" s="1"/>
  <c r="J127" i="103" s="1"/>
  <c r="G127" i="104" s="1"/>
  <c r="J127" i="104" s="1"/>
  <c r="G127" i="105" s="1"/>
  <c r="J127" i="105" s="1"/>
  <c r="G209" i="99"/>
  <c r="J209" i="99" s="1"/>
  <c r="G209" i="100" s="1"/>
  <c r="J209" i="100" s="1"/>
  <c r="G209" i="101" s="1"/>
  <c r="J209" i="101" s="1"/>
  <c r="G209" i="102" s="1"/>
  <c r="J209" i="102" s="1"/>
  <c r="G209" i="103" s="1"/>
  <c r="J209" i="103" s="1"/>
  <c r="G83" i="99"/>
  <c r="J83" i="99" s="1"/>
  <c r="G83" i="100" s="1"/>
  <c r="J83" i="100" s="1"/>
  <c r="G83" i="101" s="1"/>
  <c r="J83" i="101" s="1"/>
  <c r="G83" i="102" s="1"/>
  <c r="J83" i="102" s="1"/>
  <c r="G83" i="103" s="1"/>
  <c r="J83" i="103" s="1"/>
  <c r="G83" i="104" s="1"/>
  <c r="J83" i="104" s="1"/>
  <c r="G83" i="105" s="1"/>
  <c r="J83" i="105" s="1"/>
  <c r="G153" i="99"/>
  <c r="J153" i="99" s="1"/>
  <c r="G153" i="100" s="1"/>
  <c r="J153" i="100" s="1"/>
  <c r="G153" i="101" s="1"/>
  <c r="J153" i="101" s="1"/>
  <c r="G153" i="102" s="1"/>
  <c r="J153" i="102" s="1"/>
  <c r="G153" i="103" s="1"/>
  <c r="J153" i="103" s="1"/>
  <c r="G153" i="104" s="1"/>
  <c r="J153" i="104" s="1"/>
  <c r="G153" i="105" s="1"/>
  <c r="J153" i="105" s="1"/>
  <c r="G181" i="99"/>
  <c r="J181" i="99" s="1"/>
  <c r="G181" i="100" s="1"/>
  <c r="J181" i="100" s="1"/>
  <c r="G181" i="101" s="1"/>
  <c r="J181" i="101" s="1"/>
  <c r="G181" i="102" s="1"/>
  <c r="J181" i="102" s="1"/>
  <c r="G181" i="103" s="1"/>
  <c r="J181" i="103" s="1"/>
  <c r="G181" i="104" s="1"/>
  <c r="J181" i="104" s="1"/>
  <c r="G181" i="105" s="1"/>
  <c r="J181" i="105" s="1"/>
  <c r="G84" i="99"/>
  <c r="J84" i="99" s="1"/>
  <c r="G84" i="100" s="1"/>
  <c r="J84" i="100" s="1"/>
  <c r="G84" i="101" s="1"/>
  <c r="J84" i="101" s="1"/>
  <c r="G84" i="102" s="1"/>
  <c r="J84" i="102" s="1"/>
  <c r="G84" i="103" s="1"/>
  <c r="J84" i="103" s="1"/>
  <c r="G84" i="104" s="1"/>
  <c r="J84" i="104" s="1"/>
  <c r="G84" i="105" s="1"/>
  <c r="J84" i="105" s="1"/>
  <c r="G226" i="99"/>
  <c r="J226" i="99" s="1"/>
  <c r="G226" i="100" s="1"/>
  <c r="J226" i="100" s="1"/>
  <c r="G226" i="101" s="1"/>
  <c r="J226" i="101" s="1"/>
  <c r="G226" i="102" s="1"/>
  <c r="J226" i="102" s="1"/>
  <c r="G226" i="103" s="1"/>
  <c r="J226" i="103" s="1"/>
  <c r="G226" i="104" s="1"/>
  <c r="J226" i="104" s="1"/>
  <c r="G226" i="105" s="1"/>
  <c r="J226" i="105" s="1"/>
  <c r="G148" i="99"/>
  <c r="J148" i="99" s="1"/>
  <c r="G148" i="100" s="1"/>
  <c r="J148" i="100" s="1"/>
  <c r="G148" i="101" s="1"/>
  <c r="J148" i="101" s="1"/>
  <c r="G148" i="102" s="1"/>
  <c r="J148" i="102" s="1"/>
  <c r="G148" i="103" s="1"/>
  <c r="J148" i="103" s="1"/>
  <c r="G148" i="104" s="1"/>
  <c r="J148" i="104" s="1"/>
  <c r="G148" i="105" s="1"/>
  <c r="J148" i="105" s="1"/>
  <c r="G213" i="99"/>
  <c r="J213" i="99" s="1"/>
  <c r="G213" i="100" s="1"/>
  <c r="J213" i="100" s="1"/>
  <c r="G213" i="101" s="1"/>
  <c r="J213" i="101" s="1"/>
  <c r="G213" i="102" s="1"/>
  <c r="J213" i="102" s="1"/>
  <c r="G213" i="103" s="1"/>
  <c r="J213" i="103" s="1"/>
  <c r="G213" i="104" s="1"/>
  <c r="J213" i="104" s="1"/>
  <c r="G213" i="105" s="1"/>
  <c r="J213" i="105" s="1"/>
  <c r="G155" i="99"/>
  <c r="J155" i="99" s="1"/>
  <c r="G155" i="100" s="1"/>
  <c r="J155" i="100" s="1"/>
  <c r="G155" i="101" s="1"/>
  <c r="J155" i="101" s="1"/>
  <c r="G155" i="102" s="1"/>
  <c r="J155" i="102" s="1"/>
  <c r="G155" i="103" s="1"/>
  <c r="J155" i="103" s="1"/>
  <c r="G155" i="104" s="1"/>
  <c r="J155" i="104" s="1"/>
  <c r="G155" i="105" s="1"/>
  <c r="J155" i="105" s="1"/>
  <c r="G151" i="99"/>
  <c r="J151" i="99" s="1"/>
  <c r="G151" i="100" s="1"/>
  <c r="J151" i="100" s="1"/>
  <c r="G151" i="101" s="1"/>
  <c r="J151" i="101" s="1"/>
  <c r="G151" i="102" s="1"/>
  <c r="J151" i="102" s="1"/>
  <c r="G151" i="103" s="1"/>
  <c r="J151" i="103" s="1"/>
  <c r="G151" i="104" s="1"/>
  <c r="J151" i="104" s="1"/>
  <c r="G151" i="105" s="1"/>
  <c r="J151" i="105" s="1"/>
  <c r="G152" i="99"/>
  <c r="J152" i="99" s="1"/>
  <c r="G152" i="100" s="1"/>
  <c r="J152" i="100" s="1"/>
  <c r="G152" i="101" s="1"/>
  <c r="J152" i="101" s="1"/>
  <c r="G152" i="102" s="1"/>
  <c r="J152" i="102" s="1"/>
  <c r="G152" i="103" s="1"/>
  <c r="J152" i="103" s="1"/>
  <c r="G152" i="104" s="1"/>
  <c r="J152" i="104" s="1"/>
  <c r="G152" i="105" s="1"/>
  <c r="J152" i="105" s="1"/>
  <c r="G208" i="99"/>
  <c r="J208" i="99" s="1"/>
  <c r="G208" i="100" s="1"/>
  <c r="J208" i="100" s="1"/>
  <c r="G208" i="101" s="1"/>
  <c r="J208" i="101" s="1"/>
  <c r="G208" i="102" s="1"/>
  <c r="J208" i="102" s="1"/>
  <c r="G208" i="103" s="1"/>
  <c r="J208" i="103" s="1"/>
  <c r="G208" i="104" s="1"/>
  <c r="J208" i="104" s="1"/>
  <c r="G208" i="105" s="1"/>
  <c r="J208" i="105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193" i="103" s="1"/>
  <c r="J193" i="103" s="1"/>
  <c r="G193" i="104" s="1"/>
  <c r="J193" i="104" s="1"/>
  <c r="G193" i="105" s="1"/>
  <c r="J193" i="105" s="1"/>
  <c r="G205" i="99"/>
  <c r="J205" i="99" s="1"/>
  <c r="G205" i="100" s="1"/>
  <c r="J205" i="100" s="1"/>
  <c r="G205" i="101" s="1"/>
  <c r="J205" i="101" s="1"/>
  <c r="G205" i="102" s="1"/>
  <c r="J205" i="102" s="1"/>
  <c r="G205" i="103" s="1"/>
  <c r="J205" i="103" s="1"/>
  <c r="G205" i="104" s="1"/>
  <c r="J205" i="104" s="1"/>
  <c r="G205" i="105" s="1"/>
  <c r="J205" i="105" s="1"/>
  <c r="G194" i="99"/>
  <c r="J194" i="99" s="1"/>
  <c r="G194" i="100" s="1"/>
  <c r="J194" i="100" s="1"/>
  <c r="G194" i="101" s="1"/>
  <c r="J194" i="101" s="1"/>
  <c r="G194" i="102" s="1"/>
  <c r="J194" i="102" s="1"/>
  <c r="G194" i="103" s="1"/>
  <c r="J194" i="103" s="1"/>
  <c r="G194" i="104" s="1"/>
  <c r="J194" i="104" s="1"/>
  <c r="G194" i="105" s="1"/>
  <c r="J194" i="105" s="1"/>
  <c r="G126" i="99"/>
  <c r="J126" i="99" s="1"/>
  <c r="G126" i="100" s="1"/>
  <c r="J126" i="100" s="1"/>
  <c r="G126" i="101" s="1"/>
  <c r="J126" i="101" s="1"/>
  <c r="G126" i="102" s="1"/>
  <c r="J126" i="102" s="1"/>
  <c r="G126" i="103" s="1"/>
  <c r="J126" i="103" s="1"/>
  <c r="G126" i="104" s="1"/>
  <c r="J126" i="104" s="1"/>
  <c r="G126" i="105" s="1"/>
  <c r="J126" i="105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48" i="84"/>
  <c r="J248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84" i="106" l="1"/>
  <c r="G84" i="106" s="1"/>
  <c r="J84" i="106" s="1"/>
  <c r="E177" i="106"/>
  <c r="G177" i="106" s="1"/>
  <c r="J177" i="106" s="1"/>
  <c r="E208" i="106"/>
  <c r="G208" i="106" s="1"/>
  <c r="J208" i="106" s="1"/>
  <c r="E181" i="106"/>
  <c r="G181" i="106" s="1"/>
  <c r="J181" i="106" s="1"/>
  <c r="E193" i="106"/>
  <c r="G193" i="106" s="1"/>
  <c r="J193" i="106" s="1"/>
  <c r="E152" i="106"/>
  <c r="G152" i="106" s="1"/>
  <c r="J152" i="106" s="1"/>
  <c r="E153" i="106"/>
  <c r="G153" i="106" s="1"/>
  <c r="J153" i="106" s="1"/>
  <c r="E125" i="106"/>
  <c r="G125" i="106" s="1"/>
  <c r="J125" i="106" s="1"/>
  <c r="E151" i="106"/>
  <c r="G151" i="106" s="1"/>
  <c r="J151" i="106" s="1"/>
  <c r="E83" i="106"/>
  <c r="G83" i="106" s="1"/>
  <c r="J83" i="106" s="1"/>
  <c r="E126" i="106"/>
  <c r="G126" i="106" s="1"/>
  <c r="J126" i="106" s="1"/>
  <c r="E155" i="106"/>
  <c r="G155" i="106" s="1"/>
  <c r="J155" i="106" s="1"/>
  <c r="E226" i="106"/>
  <c r="G226" i="106" s="1"/>
  <c r="J226" i="106" s="1"/>
  <c r="E194" i="106"/>
  <c r="G194" i="106" s="1"/>
  <c r="J194" i="106" s="1"/>
  <c r="E213" i="106"/>
  <c r="G213" i="106" s="1"/>
  <c r="J213" i="106" s="1"/>
  <c r="E127" i="106"/>
  <c r="G127" i="106" s="1"/>
  <c r="J127" i="106" s="1"/>
  <c r="E205" i="106"/>
  <c r="G205" i="106" s="1"/>
  <c r="J205" i="106" s="1"/>
  <c r="E148" i="106"/>
  <c r="G148" i="106" s="1"/>
  <c r="J148" i="106" s="1"/>
  <c r="E206" i="106"/>
  <c r="G206" i="106" s="1"/>
  <c r="J206" i="106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44" i="88" s="1"/>
  <c r="J244" i="88" s="1"/>
  <c r="G236" i="86"/>
  <c r="J236" i="86" s="1"/>
  <c r="G244" i="87" s="1"/>
  <c r="J244" i="87" s="1"/>
  <c r="G227" i="86"/>
  <c r="J227" i="86" s="1"/>
  <c r="G235" i="87" s="1"/>
  <c r="J235" i="87" s="1"/>
  <c r="G243" i="88" s="1"/>
  <c r="J243" i="88" s="1"/>
  <c r="G251" i="89" s="1"/>
  <c r="J251" i="89" s="1"/>
  <c r="G235" i="86"/>
  <c r="J235" i="86" s="1"/>
  <c r="G243" i="87" s="1"/>
  <c r="J243" i="87" s="1"/>
  <c r="G251" i="88" s="1"/>
  <c r="J251" i="88" s="1"/>
  <c r="G229" i="105"/>
  <c r="J229" i="105" s="1"/>
  <c r="E229" i="106" s="1"/>
  <c r="G237" i="105"/>
  <c r="J237" i="105" s="1"/>
  <c r="G239" i="100"/>
  <c r="J239" i="100" s="1"/>
  <c r="G230" i="86"/>
  <c r="J230" i="86" s="1"/>
  <c r="G238" i="87" s="1"/>
  <c r="J238" i="87" s="1"/>
  <c r="G246" i="88" s="1"/>
  <c r="J246" i="88" s="1"/>
  <c r="G238" i="86"/>
  <c r="J238" i="86" s="1"/>
  <c r="G246" i="87" s="1"/>
  <c r="J246" i="87" s="1"/>
  <c r="G232" i="95"/>
  <c r="J232" i="95" s="1"/>
  <c r="G241" i="95"/>
  <c r="J241" i="95" s="1"/>
  <c r="G249" i="96" s="1"/>
  <c r="J249" i="96" s="1"/>
  <c r="G240" i="95"/>
  <c r="J240" i="95" s="1"/>
  <c r="G234" i="85"/>
  <c r="J234" i="85" s="1"/>
  <c r="G247" i="85"/>
  <c r="J247" i="85" s="1"/>
  <c r="G242" i="86" s="1"/>
  <c r="J242" i="86" s="1"/>
  <c r="G250" i="87" s="1"/>
  <c r="J250" i="87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150" i="103" s="1"/>
  <c r="J150" i="103" s="1"/>
  <c r="G150" i="104" s="1"/>
  <c r="J150" i="104" s="1"/>
  <c r="G150" i="105" s="1"/>
  <c r="J150" i="105" s="1"/>
  <c r="G211" i="99"/>
  <c r="J211" i="99" s="1"/>
  <c r="G211" i="100" s="1"/>
  <c r="J211" i="100" s="1"/>
  <c r="G211" i="101" s="1"/>
  <c r="J211" i="101" s="1"/>
  <c r="G211" i="102" s="1"/>
  <c r="J211" i="102" s="1"/>
  <c r="G211" i="103" s="1"/>
  <c r="J211" i="103" s="1"/>
  <c r="G211" i="104" s="1"/>
  <c r="J211" i="104" s="1"/>
  <c r="G211" i="105" s="1"/>
  <c r="J211" i="105" s="1"/>
  <c r="G9" i="99"/>
  <c r="J9" i="99" s="1"/>
  <c r="G9" i="100" s="1"/>
  <c r="J9" i="100" s="1"/>
  <c r="G9" i="101" s="1"/>
  <c r="J9" i="101" s="1"/>
  <c r="G9" i="102" s="1"/>
  <c r="J9" i="102" s="1"/>
  <c r="G9" i="103" s="1"/>
  <c r="J9" i="103" s="1"/>
  <c r="G9" i="104" s="1"/>
  <c r="J9" i="104" s="1"/>
  <c r="G9" i="105" s="1"/>
  <c r="J9" i="105" s="1"/>
  <c r="G195" i="99"/>
  <c r="J195" i="99" s="1"/>
  <c r="G195" i="100" s="1"/>
  <c r="J195" i="100" s="1"/>
  <c r="G195" i="101" s="1"/>
  <c r="J195" i="101" s="1"/>
  <c r="G195" i="102" s="1"/>
  <c r="J195" i="102" s="1"/>
  <c r="G195" i="103" s="1"/>
  <c r="J195" i="103" s="1"/>
  <c r="G195" i="104" s="1"/>
  <c r="J195" i="104" s="1"/>
  <c r="G195" i="105" s="1"/>
  <c r="J195" i="105" s="1"/>
  <c r="G149" i="99"/>
  <c r="J149" i="99" s="1"/>
  <c r="G149" i="100" s="1"/>
  <c r="J149" i="100" s="1"/>
  <c r="G149" i="101" s="1"/>
  <c r="J149" i="101" s="1"/>
  <c r="G149" i="102" s="1"/>
  <c r="J149" i="102" s="1"/>
  <c r="G149" i="103" s="1"/>
  <c r="J149" i="103" s="1"/>
  <c r="G149" i="104" s="1"/>
  <c r="J149" i="104" s="1"/>
  <c r="G149" i="105" s="1"/>
  <c r="J149" i="105" s="1"/>
  <c r="G10" i="99"/>
  <c r="J10" i="99" s="1"/>
  <c r="G10" i="100" s="1"/>
  <c r="J10" i="100" s="1"/>
  <c r="G10" i="101" s="1"/>
  <c r="J10" i="101" s="1"/>
  <c r="G10" i="102" s="1"/>
  <c r="J10" i="102" s="1"/>
  <c r="G10" i="103" s="1"/>
  <c r="J10" i="103" s="1"/>
  <c r="G10" i="104" s="1"/>
  <c r="J10" i="104" s="1"/>
  <c r="G10" i="105" s="1"/>
  <c r="J10" i="105" s="1"/>
  <c r="G128" i="99"/>
  <c r="J128" i="99" s="1"/>
  <c r="G128" i="100" s="1"/>
  <c r="J128" i="100" s="1"/>
  <c r="G128" i="101" s="1"/>
  <c r="J128" i="101" s="1"/>
  <c r="G128" i="102" s="1"/>
  <c r="J128" i="102" s="1"/>
  <c r="G128" i="103" s="1"/>
  <c r="J128" i="103" s="1"/>
  <c r="G128" i="104" s="1"/>
  <c r="J128" i="104" s="1"/>
  <c r="G128" i="105" s="1"/>
  <c r="J128" i="105" s="1"/>
  <c r="G198" i="99"/>
  <c r="J198" i="99" s="1"/>
  <c r="G198" i="100" s="1"/>
  <c r="J198" i="100" s="1"/>
  <c r="G198" i="101" s="1"/>
  <c r="J198" i="101" s="1"/>
  <c r="G198" i="102" s="1"/>
  <c r="J198" i="102" s="1"/>
  <c r="G198" i="103" s="1"/>
  <c r="J198" i="103" s="1"/>
  <c r="G198" i="104" s="1"/>
  <c r="J198" i="104" s="1"/>
  <c r="G198" i="105" s="1"/>
  <c r="J198" i="105" s="1"/>
  <c r="G197" i="99"/>
  <c r="J197" i="99" s="1"/>
  <c r="G197" i="100" s="1"/>
  <c r="J197" i="100" s="1"/>
  <c r="G197" i="101" s="1"/>
  <c r="J197" i="101" s="1"/>
  <c r="G197" i="102" s="1"/>
  <c r="J197" i="102" s="1"/>
  <c r="G197" i="103" s="1"/>
  <c r="J197" i="103" s="1"/>
  <c r="G197" i="104" s="1"/>
  <c r="J197" i="104" s="1"/>
  <c r="G197" i="105" s="1"/>
  <c r="J197" i="105" s="1"/>
  <c r="G156" i="99"/>
  <c r="J156" i="99" s="1"/>
  <c r="G156" i="100" s="1"/>
  <c r="J156" i="100" s="1"/>
  <c r="G156" i="101" s="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39" i="99"/>
  <c r="J39" i="99" s="1"/>
  <c r="G39" i="100" s="1"/>
  <c r="J39" i="100" s="1"/>
  <c r="G39" i="101" s="1"/>
  <c r="J39" i="101" s="1"/>
  <c r="G39" i="102" s="1"/>
  <c r="J39" i="102" s="1"/>
  <c r="G39" i="103" s="1"/>
  <c r="J39" i="103" s="1"/>
  <c r="G39" i="104" s="1"/>
  <c r="J39" i="104" s="1"/>
  <c r="G39" i="105" s="1"/>
  <c r="J39" i="105" s="1"/>
  <c r="G196" i="99"/>
  <c r="J196" i="99" s="1"/>
  <c r="G196" i="100" s="1"/>
  <c r="J196" i="100" s="1"/>
  <c r="G196" i="101" s="1"/>
  <c r="J196" i="101" s="1"/>
  <c r="G196" i="102" s="1"/>
  <c r="J196" i="102" s="1"/>
  <c r="G196" i="103" s="1"/>
  <c r="J196" i="103" s="1"/>
  <c r="G196" i="104" s="1"/>
  <c r="J196" i="104" s="1"/>
  <c r="G196" i="105" s="1"/>
  <c r="J196" i="105" s="1"/>
  <c r="G202" i="99"/>
  <c r="J202" i="99" s="1"/>
  <c r="G202" i="100" s="1"/>
  <c r="J202" i="100" s="1"/>
  <c r="G202" i="101" s="1"/>
  <c r="J202" i="101" s="1"/>
  <c r="G202" i="102" s="1"/>
  <c r="J202" i="102" s="1"/>
  <c r="G202" i="103" s="1"/>
  <c r="J202" i="103" s="1"/>
  <c r="G202" i="104" s="1"/>
  <c r="J202" i="104" s="1"/>
  <c r="G202" i="105" s="1"/>
  <c r="J202" i="105" s="1"/>
  <c r="G210" i="99"/>
  <c r="J210" i="99" s="1"/>
  <c r="G210" i="100" s="1"/>
  <c r="J210" i="100" s="1"/>
  <c r="G210" i="101" s="1"/>
  <c r="J210" i="101" s="1"/>
  <c r="G210" i="102" s="1"/>
  <c r="J210" i="102" s="1"/>
  <c r="G210" i="103" s="1"/>
  <c r="J210" i="103" s="1"/>
  <c r="G210" i="104" s="1"/>
  <c r="J210" i="104" s="1"/>
  <c r="G210" i="105" s="1"/>
  <c r="J210" i="105" s="1"/>
  <c r="G157" i="99"/>
  <c r="J157" i="99" s="1"/>
  <c r="G157" i="100" s="1"/>
  <c r="J157" i="100" s="1"/>
  <c r="G157" i="101" s="1"/>
  <c r="J157" i="101" s="1"/>
  <c r="G157" i="102" s="1"/>
  <c r="J157" i="102" s="1"/>
  <c r="G157" i="103" s="1"/>
  <c r="J157" i="103" s="1"/>
  <c r="G157" i="104" s="1"/>
  <c r="J157" i="104" s="1"/>
  <c r="G157" i="105" s="1"/>
  <c r="J157" i="105" s="1"/>
  <c r="G203" i="99"/>
  <c r="J203" i="99" s="1"/>
  <c r="G203" i="100" s="1"/>
  <c r="J203" i="100" s="1"/>
  <c r="G203" i="101" s="1"/>
  <c r="J203" i="101" s="1"/>
  <c r="G203" i="102" s="1"/>
  <c r="J203" i="102" s="1"/>
  <c r="G203" i="103" s="1"/>
  <c r="J203" i="103" s="1"/>
  <c r="G203" i="104" s="1"/>
  <c r="J203" i="104" s="1"/>
  <c r="G203" i="105" s="1"/>
  <c r="J203" i="105" s="1"/>
  <c r="G11" i="99"/>
  <c r="J11" i="99" s="1"/>
  <c r="G11" i="100" s="1"/>
  <c r="J11" i="100" s="1"/>
  <c r="G11" i="101" s="1"/>
  <c r="J11" i="101" s="1"/>
  <c r="G11" i="102" s="1"/>
  <c r="J11" i="102" s="1"/>
  <c r="G11" i="103" s="1"/>
  <c r="J11" i="103" s="1"/>
  <c r="G11" i="104" s="1"/>
  <c r="J11" i="104" s="1"/>
  <c r="G11" i="105" s="1"/>
  <c r="J11" i="105" s="1"/>
  <c r="G147" i="99"/>
  <c r="J147" i="99" s="1"/>
  <c r="G147" i="100" s="1"/>
  <c r="J147" i="100" s="1"/>
  <c r="G147" i="101" s="1"/>
  <c r="J147" i="101" s="1"/>
  <c r="G147" i="102" s="1"/>
  <c r="J147" i="102" s="1"/>
  <c r="G147" i="103" s="1"/>
  <c r="J147" i="103" s="1"/>
  <c r="G147" i="104" s="1"/>
  <c r="J147" i="104" s="1"/>
  <c r="G147" i="105" s="1"/>
  <c r="J147" i="105" s="1"/>
  <c r="G182" i="99"/>
  <c r="J182" i="99" s="1"/>
  <c r="G182" i="100" s="1"/>
  <c r="J182" i="100" s="1"/>
  <c r="G182" i="101" s="1"/>
  <c r="J182" i="101" s="1"/>
  <c r="G182" i="102" s="1"/>
  <c r="J182" i="102" s="1"/>
  <c r="G182" i="103" s="1"/>
  <c r="J182" i="103" s="1"/>
  <c r="G182" i="104" s="1"/>
  <c r="J182" i="104" s="1"/>
  <c r="G182" i="105" s="1"/>
  <c r="J182" i="105" s="1"/>
  <c r="G204" i="99"/>
  <c r="J204" i="99" s="1"/>
  <c r="G204" i="100" s="1"/>
  <c r="J204" i="100" s="1"/>
  <c r="G204" i="101" s="1"/>
  <c r="J204" i="101" s="1"/>
  <c r="G204" i="102" s="1"/>
  <c r="J204" i="102" s="1"/>
  <c r="G204" i="103" s="1"/>
  <c r="J204" i="103" s="1"/>
  <c r="G204" i="104" s="1"/>
  <c r="J204" i="104" s="1"/>
  <c r="G204" i="105" s="1"/>
  <c r="J204" i="105" s="1"/>
  <c r="G212" i="99"/>
  <c r="J212" i="99" s="1"/>
  <c r="G212" i="100" s="1"/>
  <c r="J212" i="100" s="1"/>
  <c r="G212" i="101" s="1"/>
  <c r="J212" i="101" s="1"/>
  <c r="G212" i="102" s="1"/>
  <c r="J212" i="102" s="1"/>
  <c r="G212" i="103" s="1"/>
  <c r="J212" i="103" s="1"/>
  <c r="G212" i="104" s="1"/>
  <c r="J212" i="104" s="1"/>
  <c r="G212" i="105" s="1"/>
  <c r="J212" i="105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43" i="89" s="1"/>
  <c r="J243" i="89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46" i="89" s="1"/>
  <c r="J246" i="89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244" i="89" s="1"/>
  <c r="J244" i="89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248" i="85"/>
  <c r="J248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209" i="104"/>
  <c r="J209" i="104" s="1"/>
  <c r="G209" i="105" s="1"/>
  <c r="J209" i="105" s="1"/>
  <c r="G48" i="86"/>
  <c r="J48" i="86" s="1"/>
  <c r="G43" i="86"/>
  <c r="J43" i="86" s="1"/>
  <c r="G113" i="104"/>
  <c r="J113" i="104" s="1"/>
  <c r="G113" i="105" s="1"/>
  <c r="J113" i="105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G226" i="107"/>
  <c r="J226" i="107" s="1"/>
  <c r="G177" i="107"/>
  <c r="J177" i="107" s="1"/>
  <c r="G208" i="107"/>
  <c r="J208" i="107" s="1"/>
  <c r="G153" i="107"/>
  <c r="J153" i="107" s="1"/>
  <c r="G83" i="107"/>
  <c r="J83" i="107" s="1"/>
  <c r="G127" i="107"/>
  <c r="J127" i="107" s="1"/>
  <c r="G125" i="107"/>
  <c r="J125" i="107" s="1"/>
  <c r="G205" i="107"/>
  <c r="J205" i="107" s="1"/>
  <c r="G194" i="107"/>
  <c r="J194" i="107" s="1"/>
  <c r="G206" i="107"/>
  <c r="J206" i="107" s="1"/>
  <c r="G152" i="107"/>
  <c r="J152" i="107" s="1"/>
  <c r="G148" i="107"/>
  <c r="J148" i="107" s="1"/>
  <c r="G155" i="107"/>
  <c r="J155" i="107" s="1"/>
  <c r="G181" i="107"/>
  <c r="J181" i="107" s="1"/>
  <c r="G213" i="107"/>
  <c r="J213" i="107" s="1"/>
  <c r="G193" i="107"/>
  <c r="J193" i="107" s="1"/>
  <c r="G126" i="107"/>
  <c r="J126" i="107" s="1"/>
  <c r="G84" i="107"/>
  <c r="J84" i="107" s="1"/>
  <c r="G151" i="107"/>
  <c r="J151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96" i="106" l="1"/>
  <c r="G196" i="106" s="1"/>
  <c r="J196" i="106" s="1"/>
  <c r="E182" i="106"/>
  <c r="G182" i="106" s="1"/>
  <c r="J182" i="106" s="1"/>
  <c r="E39" i="106"/>
  <c r="G39" i="106" s="1"/>
  <c r="J39" i="106" s="1"/>
  <c r="G39" i="107" s="1"/>
  <c r="J39" i="107" s="1"/>
  <c r="E9" i="106"/>
  <c r="G9" i="106" s="1"/>
  <c r="J9" i="106" s="1"/>
  <c r="E209" i="106"/>
  <c r="G209" i="106" s="1"/>
  <c r="J209" i="106" s="1"/>
  <c r="E147" i="106"/>
  <c r="G147" i="106" s="1"/>
  <c r="J147" i="106" s="1"/>
  <c r="E156" i="106"/>
  <c r="G156" i="106" s="1"/>
  <c r="J156" i="106" s="1"/>
  <c r="E211" i="106"/>
  <c r="G211" i="106" s="1"/>
  <c r="J211" i="106" s="1"/>
  <c r="G245" i="106"/>
  <c r="J245" i="106" s="1"/>
  <c r="E237" i="106"/>
  <c r="E11" i="106"/>
  <c r="G11" i="106" s="1"/>
  <c r="J11" i="106" s="1"/>
  <c r="E197" i="106"/>
  <c r="G197" i="106" s="1"/>
  <c r="J197" i="106" s="1"/>
  <c r="E150" i="106"/>
  <c r="G150" i="106" s="1"/>
  <c r="J150" i="106" s="1"/>
  <c r="E204" i="106"/>
  <c r="G204" i="106" s="1"/>
  <c r="J204" i="106" s="1"/>
  <c r="E203" i="106"/>
  <c r="G203" i="106" s="1"/>
  <c r="J203" i="106" s="1"/>
  <c r="E198" i="106"/>
  <c r="G198" i="106" s="1"/>
  <c r="J198" i="106" s="1"/>
  <c r="E157" i="106"/>
  <c r="G157" i="106" s="1"/>
  <c r="J157" i="106" s="1"/>
  <c r="E128" i="106"/>
  <c r="G128" i="106" s="1"/>
  <c r="J128" i="106" s="1"/>
  <c r="G210" i="106"/>
  <c r="J210" i="106" s="1"/>
  <c r="E210" i="106"/>
  <c r="E10" i="106"/>
  <c r="G10" i="106" s="1"/>
  <c r="J10" i="106" s="1"/>
  <c r="E195" i="106"/>
  <c r="G195" i="106" s="1"/>
  <c r="J195" i="106" s="1"/>
  <c r="E113" i="106"/>
  <c r="G113" i="106" s="1"/>
  <c r="J113" i="106" s="1"/>
  <c r="E212" i="106"/>
  <c r="G212" i="106" s="1"/>
  <c r="J212" i="106" s="1"/>
  <c r="E202" i="106"/>
  <c r="G202" i="106" s="1"/>
  <c r="J202" i="106" s="1"/>
  <c r="E149" i="106"/>
  <c r="G149" i="106" s="1"/>
  <c r="J149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7" i="86"/>
  <c r="J247" i="86" s="1"/>
  <c r="G242" i="87" s="1"/>
  <c r="J242" i="87" s="1"/>
  <c r="G250" i="88" s="1"/>
  <c r="J250" i="88" s="1"/>
  <c r="G229" i="106"/>
  <c r="J229" i="106" s="1"/>
  <c r="G237" i="106"/>
  <c r="J237" i="106" s="1"/>
  <c r="G245" i="107" s="1"/>
  <c r="J245" i="107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248" i="86"/>
  <c r="J248" i="86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G211" i="107"/>
  <c r="J211" i="107" s="1"/>
  <c r="G10" i="107"/>
  <c r="J10" i="107" s="1"/>
  <c r="G150" i="107"/>
  <c r="J150" i="107" s="1"/>
  <c r="G197" i="107"/>
  <c r="J197" i="107" s="1"/>
  <c r="G11" i="107"/>
  <c r="J11" i="107" s="1"/>
  <c r="G212" i="107"/>
  <c r="J212" i="107" s="1"/>
  <c r="G209" i="107"/>
  <c r="J209" i="107" s="1"/>
  <c r="G203" i="107"/>
  <c r="J203" i="107" s="1"/>
  <c r="G202" i="107"/>
  <c r="J202" i="107" s="1"/>
  <c r="G9" i="107"/>
  <c r="J9" i="107" s="1"/>
  <c r="G157" i="107"/>
  <c r="J157" i="107" s="1"/>
  <c r="G113" i="107"/>
  <c r="J113" i="107" s="1"/>
  <c r="G204" i="107"/>
  <c r="J204" i="107" s="1"/>
  <c r="G195" i="107"/>
  <c r="J195" i="107" s="1"/>
  <c r="G182" i="107"/>
  <c r="J182" i="107" s="1"/>
  <c r="G147" i="107"/>
  <c r="J147" i="107" s="1"/>
  <c r="G198" i="107"/>
  <c r="J198" i="107" s="1"/>
  <c r="G156" i="107"/>
  <c r="J156" i="107" s="1"/>
  <c r="G128" i="107"/>
  <c r="J128" i="107" s="1"/>
  <c r="G149" i="107"/>
  <c r="J149" i="107" s="1"/>
  <c r="G196" i="107"/>
  <c r="J196" i="107" s="1"/>
  <c r="G210" i="107"/>
  <c r="J210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86" i="89" l="1"/>
  <c r="J86" i="89" s="1"/>
  <c r="G87" i="89"/>
  <c r="J87" i="89" s="1"/>
  <c r="G88" i="90" s="1"/>
  <c r="J88" i="90" s="1"/>
  <c r="G230" i="89"/>
  <c r="J230" i="89" s="1"/>
  <c r="G238" i="89"/>
  <c r="J238" i="89" s="1"/>
  <c r="G246" i="90" s="1"/>
  <c r="J246" i="90" s="1"/>
  <c r="G237" i="107"/>
  <c r="J237" i="107" s="1"/>
  <c r="G229" i="107"/>
  <c r="J229" i="107" s="1"/>
  <c r="G234" i="87"/>
  <c r="J234" i="87" s="1"/>
  <c r="G247" i="87"/>
  <c r="J247" i="87" s="1"/>
  <c r="G242" i="88" s="1"/>
  <c r="J242" i="88" s="1"/>
  <c r="G250" i="89" s="1"/>
  <c r="J250" i="89" s="1"/>
  <c r="G228" i="89"/>
  <c r="J228" i="89" s="1"/>
  <c r="G236" i="89"/>
  <c r="J236" i="89" s="1"/>
  <c r="G244" i="90" s="1"/>
  <c r="J244" i="90" s="1"/>
  <c r="G227" i="89"/>
  <c r="J227" i="89" s="1"/>
  <c r="G235" i="89"/>
  <c r="J235" i="89" s="1"/>
  <c r="G243" i="90" s="1"/>
  <c r="J243" i="90" s="1"/>
  <c r="G251" i="91" s="1"/>
  <c r="J251" i="91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248" i="87"/>
  <c r="J248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86" i="90" l="1"/>
  <c r="J86" i="90" s="1"/>
  <c r="G87" i="90"/>
  <c r="J87" i="90" s="1"/>
  <c r="G88" i="91" s="1"/>
  <c r="J88" i="91" s="1"/>
  <c r="G228" i="90"/>
  <c r="J228" i="90" s="1"/>
  <c r="G236" i="90"/>
  <c r="J236" i="90" s="1"/>
  <c r="G244" i="91" s="1"/>
  <c r="J244" i="91" s="1"/>
  <c r="G234" i="88"/>
  <c r="J234" i="88" s="1"/>
  <c r="G247" i="88"/>
  <c r="J247" i="88" s="1"/>
  <c r="G242" i="89" s="1"/>
  <c r="J242" i="89" s="1"/>
  <c r="G250" i="90" s="1"/>
  <c r="J250" i="90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43" i="91" s="1"/>
  <c r="J243" i="91" s="1"/>
  <c r="G251" i="92" s="1"/>
  <c r="J251" i="92" s="1"/>
  <c r="G230" i="90"/>
  <c r="J230" i="90" s="1"/>
  <c r="G238" i="90"/>
  <c r="J238" i="90" s="1"/>
  <c r="G246" i="91" s="1"/>
  <c r="J246" i="91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175" i="103" s="1"/>
  <c r="J175" i="103" s="1"/>
  <c r="G175" i="104" s="1"/>
  <c r="J175" i="104" s="1"/>
  <c r="G175" i="105" s="1"/>
  <c r="J175" i="105" s="1"/>
  <c r="G70" i="99"/>
  <c r="J70" i="99" s="1"/>
  <c r="G70" i="100" s="1"/>
  <c r="J70" i="100" s="1"/>
  <c r="G70" i="101" s="1"/>
  <c r="J70" i="101" s="1"/>
  <c r="G70" i="102" s="1"/>
  <c r="J70" i="102" s="1"/>
  <c r="G70" i="103" s="1"/>
  <c r="J70" i="103" s="1"/>
  <c r="G70" i="104" s="1"/>
  <c r="J70" i="104" s="1"/>
  <c r="G70" i="105" s="1"/>
  <c r="J70" i="105" s="1"/>
  <c r="G71" i="99"/>
  <c r="J71" i="99" s="1"/>
  <c r="G71" i="100" s="1"/>
  <c r="J71" i="100" s="1"/>
  <c r="G71" i="101" s="1"/>
  <c r="J71" i="101" s="1"/>
  <c r="G71" i="102" s="1"/>
  <c r="J71" i="102" s="1"/>
  <c r="G71" i="103" s="1"/>
  <c r="J71" i="103" s="1"/>
  <c r="G71" i="104" s="1"/>
  <c r="J71" i="104" s="1"/>
  <c r="G71" i="105" s="1"/>
  <c r="J71" i="105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48" i="88"/>
  <c r="J248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0" i="106" l="1"/>
  <c r="G70" i="106" s="1"/>
  <c r="J70" i="106" s="1"/>
  <c r="E175" i="106"/>
  <c r="G175" i="106" s="1"/>
  <c r="J175" i="106" s="1"/>
  <c r="E71" i="106"/>
  <c r="G71" i="106" s="1"/>
  <c r="J71" i="106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G247" i="89"/>
  <c r="J247" i="89" s="1"/>
  <c r="G242" i="90" s="1"/>
  <c r="J242" i="90" s="1"/>
  <c r="G250" i="91" s="1"/>
  <c r="J250" i="91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248" i="89"/>
  <c r="J248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175" i="107"/>
  <c r="J175" i="107" s="1"/>
  <c r="G71" i="107"/>
  <c r="J71" i="107" s="1"/>
  <c r="G70" i="107"/>
  <c r="J70" i="107" s="1"/>
  <c r="G5" i="74"/>
  <c r="J5" i="74" s="1"/>
  <c r="G86" i="92" l="1"/>
  <c r="J86" i="92" s="1"/>
  <c r="G87" i="92"/>
  <c r="J87" i="92" s="1"/>
  <c r="G88" i="93" s="1"/>
  <c r="J88" i="93" s="1"/>
  <c r="G234" i="90"/>
  <c r="J234" i="90" s="1"/>
  <c r="G247" i="90"/>
  <c r="J247" i="90" s="1"/>
  <c r="G242" i="91" s="1"/>
  <c r="J242" i="91" s="1"/>
  <c r="G250" i="92" s="1"/>
  <c r="J250" i="92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E231" i="106" s="1"/>
  <c r="G239" i="105"/>
  <c r="J239" i="105" s="1"/>
  <c r="E239" i="106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248" i="90"/>
  <c r="J248" i="90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86" i="93" l="1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J20" i="95" s="1"/>
  <c r="G20" i="96" s="1"/>
  <c r="J20" i="96" s="1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86" i="94" l="1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J243" i="95" s="1"/>
  <c r="G251" i="96" s="1"/>
  <c r="J251" i="96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21" i="96" s="1"/>
  <c r="J21" i="96" s="1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98" i="96" s="1"/>
  <c r="J98" i="96" s="1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77" i="96" s="1"/>
  <c r="J77" i="96" s="1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93" i="96" s="1"/>
  <c r="J93" i="96" s="1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66" i="96" s="1"/>
  <c r="J66" i="96" s="1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99" i="96" s="1"/>
  <c r="J99" i="96" s="1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86" i="95" l="1"/>
  <c r="J86" i="95" s="1"/>
  <c r="G87" i="96" s="1"/>
  <c r="J87" i="96" s="1"/>
  <c r="G88" i="97" s="1"/>
  <c r="J88" i="97" s="1"/>
  <c r="G87" i="95"/>
  <c r="J87" i="95" s="1"/>
  <c r="G88" i="96" s="1"/>
  <c r="J88" i="96" s="1"/>
  <c r="G240" i="103"/>
  <c r="J240" i="103" s="1"/>
  <c r="G232" i="103"/>
  <c r="J232" i="103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J228" i="95" s="1"/>
  <c r="G236" i="96" s="1"/>
  <c r="J236" i="96" s="1"/>
  <c r="G244" i="97" s="1"/>
  <c r="J244" i="97" s="1"/>
  <c r="G236" i="95"/>
  <c r="J236" i="95" s="1"/>
  <c r="G244" i="96" s="1"/>
  <c r="J244" i="96" s="1"/>
  <c r="G227" i="95"/>
  <c r="J227" i="95" s="1"/>
  <c r="G235" i="96" s="1"/>
  <c r="J235" i="96" s="1"/>
  <c r="G243" i="97" s="1"/>
  <c r="J243" i="97" s="1"/>
  <c r="G251" i="98" s="1"/>
  <c r="J251" i="98" s="1"/>
  <c r="G235" i="95"/>
  <c r="J235" i="95" s="1"/>
  <c r="G243" i="96" s="1"/>
  <c r="J243" i="96" s="1"/>
  <c r="G251" i="97" s="1"/>
  <c r="J251" i="97" s="1"/>
  <c r="G230" i="95"/>
  <c r="J230" i="95" s="1"/>
  <c r="G238" i="96" s="1"/>
  <c r="J238" i="96" s="1"/>
  <c r="G246" i="97" s="1"/>
  <c r="J246" i="97" s="1"/>
  <c r="G238" i="95"/>
  <c r="J238" i="95" s="1"/>
  <c r="G246" i="96" s="1"/>
  <c r="J246" i="96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49" i="96" s="1"/>
  <c r="J49" i="96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51" i="96" s="1"/>
  <c r="J51" i="96" s="1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6" i="96" l="1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J242" i="95" s="1"/>
  <c r="G250" i="96" s="1"/>
  <c r="J250" i="96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97" i="103" s="1"/>
  <c r="J97" i="103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111" i="103" s="1"/>
  <c r="J111" i="103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108" i="103" s="1"/>
  <c r="J108" i="103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117" i="103" s="1"/>
  <c r="J117" i="103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15" i="103" s="1"/>
  <c r="J115" i="103" s="1"/>
  <c r="G107" i="99"/>
  <c r="J107" i="99" s="1"/>
  <c r="G107" i="100" s="1"/>
  <c r="J107" i="100" s="1"/>
  <c r="G107" i="101" s="1"/>
  <c r="J107" i="101" s="1"/>
  <c r="G107" i="102" s="1"/>
  <c r="J107" i="102" s="1"/>
  <c r="G107" i="103" s="1"/>
  <c r="J107" i="103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116" i="103" s="1"/>
  <c r="J116" i="103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110" i="103" s="1"/>
  <c r="J110" i="103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112" i="103" s="1"/>
  <c r="J112" i="103" s="1"/>
  <c r="G20" i="99"/>
  <c r="J20" i="99" s="1"/>
  <c r="G20" i="100" s="1"/>
  <c r="J20" i="100" s="1"/>
  <c r="G20" i="101" s="1"/>
  <c r="J20" i="101" s="1"/>
  <c r="G20" i="102" s="1"/>
  <c r="J20" i="102" s="1"/>
  <c r="G20" i="103" s="1"/>
  <c r="J20" i="103" s="1"/>
  <c r="G20" i="104" s="1"/>
  <c r="J20" i="104" s="1"/>
  <c r="G20" i="105" s="1"/>
  <c r="J20" i="105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G135" i="95"/>
  <c r="J135" i="95" s="1"/>
  <c r="G133" i="94"/>
  <c r="J133" i="94" s="1"/>
  <c r="G136" i="94"/>
  <c r="J136" i="94" s="1"/>
  <c r="E219" i="8"/>
  <c r="G87" i="98" l="1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J247" i="95" s="1"/>
  <c r="G242" i="96" s="1"/>
  <c r="J242" i="96" s="1"/>
  <c r="G250" i="97" s="1"/>
  <c r="J250" i="97" s="1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62" i="103" s="1"/>
  <c r="J62" i="103" s="1"/>
  <c r="G62" i="104" s="1"/>
  <c r="J62" i="104" s="1"/>
  <c r="G62" i="105" s="1"/>
  <c r="J62" i="105" s="1"/>
  <c r="G23" i="99"/>
  <c r="J23" i="99" s="1"/>
  <c r="G23" i="100" s="1"/>
  <c r="J23" i="100" s="1"/>
  <c r="G23" i="101" s="1"/>
  <c r="J23" i="101" s="1"/>
  <c r="G23" i="102" s="1"/>
  <c r="J23" i="102" s="1"/>
  <c r="G23" i="103" s="1"/>
  <c r="J23" i="103" s="1"/>
  <c r="G23" i="104" s="1"/>
  <c r="J23" i="104" s="1"/>
  <c r="G23" i="105" s="1"/>
  <c r="J23" i="105" s="1"/>
  <c r="G85" i="99"/>
  <c r="J85" i="99" s="1"/>
  <c r="G85" i="100" s="1"/>
  <c r="J85" i="100" s="1"/>
  <c r="G85" i="101" s="1"/>
  <c r="J85" i="101" s="1"/>
  <c r="G85" i="102" s="1"/>
  <c r="J85" i="102" s="1"/>
  <c r="G85" i="103" s="1"/>
  <c r="J85" i="103" s="1"/>
  <c r="G85" i="104" s="1"/>
  <c r="J85" i="104" s="1"/>
  <c r="G85" i="105" s="1"/>
  <c r="J85" i="105" s="1"/>
  <c r="G98" i="99"/>
  <c r="J98" i="99" s="1"/>
  <c r="G98" i="100" s="1"/>
  <c r="J98" i="100" s="1"/>
  <c r="G98" i="101" s="1"/>
  <c r="J98" i="101" s="1"/>
  <c r="G98" i="102" s="1"/>
  <c r="J98" i="102" s="1"/>
  <c r="G98" i="103" s="1"/>
  <c r="J98" i="103" s="1"/>
  <c r="G98" i="104" s="1"/>
  <c r="J98" i="104" s="1"/>
  <c r="G98" i="105" s="1"/>
  <c r="J98" i="105" s="1"/>
  <c r="G143" i="99"/>
  <c r="J143" i="99" s="1"/>
  <c r="G143" i="100" s="1"/>
  <c r="J143" i="100" s="1"/>
  <c r="G143" i="101" s="1"/>
  <c r="J143" i="101" s="1"/>
  <c r="G143" i="102" s="1"/>
  <c r="J143" i="102" s="1"/>
  <c r="G143" i="103" s="1"/>
  <c r="J143" i="103" s="1"/>
  <c r="G143" i="104" s="1"/>
  <c r="J143" i="104" s="1"/>
  <c r="G143" i="105" s="1"/>
  <c r="J143" i="105" s="1"/>
  <c r="G26" i="99"/>
  <c r="J26" i="99" s="1"/>
  <c r="G26" i="100" s="1"/>
  <c r="J26" i="100" s="1"/>
  <c r="G26" i="101" s="1"/>
  <c r="J26" i="101" s="1"/>
  <c r="G26" i="102" s="1"/>
  <c r="J26" i="102" s="1"/>
  <c r="G26" i="103" s="1"/>
  <c r="J26" i="103" s="1"/>
  <c r="G26" i="104" s="1"/>
  <c r="J26" i="104" s="1"/>
  <c r="G26" i="105" s="1"/>
  <c r="J26" i="105" s="1"/>
  <c r="G101" i="99"/>
  <c r="J101" i="99" s="1"/>
  <c r="G101" i="100" s="1"/>
  <c r="J101" i="100" s="1"/>
  <c r="G101" i="101" s="1"/>
  <c r="J101" i="101" s="1"/>
  <c r="G101" i="102" s="1"/>
  <c r="J101" i="102" s="1"/>
  <c r="G101" i="103" s="1"/>
  <c r="J101" i="103" s="1"/>
  <c r="G101" i="104" s="1"/>
  <c r="J101" i="104" s="1"/>
  <c r="G101" i="105" s="1"/>
  <c r="J101" i="105" s="1"/>
  <c r="G92" i="99"/>
  <c r="J92" i="99" s="1"/>
  <c r="G92" i="100" s="1"/>
  <c r="J92" i="100" s="1"/>
  <c r="G92" i="101" s="1"/>
  <c r="J92" i="101" s="1"/>
  <c r="G92" i="102" s="1"/>
  <c r="J92" i="102" s="1"/>
  <c r="G92" i="103" s="1"/>
  <c r="J92" i="103" s="1"/>
  <c r="G92" i="104" s="1"/>
  <c r="J92" i="104" s="1"/>
  <c r="G92" i="105" s="1"/>
  <c r="J92" i="105" s="1"/>
  <c r="G170" i="99"/>
  <c r="J170" i="99" s="1"/>
  <c r="G170" i="100" s="1"/>
  <c r="J170" i="100" s="1"/>
  <c r="G170" i="101" s="1"/>
  <c r="J170" i="101" s="1"/>
  <c r="G170" i="102" s="1"/>
  <c r="J170" i="102" s="1"/>
  <c r="G170" i="103" s="1"/>
  <c r="J170" i="103" s="1"/>
  <c r="G170" i="104" s="1"/>
  <c r="J170" i="104" s="1"/>
  <c r="G170" i="105" s="1"/>
  <c r="J170" i="105" s="1"/>
  <c r="G166" i="99"/>
  <c r="J166" i="99" s="1"/>
  <c r="G166" i="100" s="1"/>
  <c r="J166" i="100" s="1"/>
  <c r="G166" i="101" s="1"/>
  <c r="J166" i="101" s="1"/>
  <c r="G166" i="102" s="1"/>
  <c r="J166" i="102" s="1"/>
  <c r="G166" i="103" s="1"/>
  <c r="J166" i="103" s="1"/>
  <c r="G166" i="104" s="1"/>
  <c r="J166" i="104" s="1"/>
  <c r="G166" i="105" s="1"/>
  <c r="J166" i="105" s="1"/>
  <c r="G24" i="99"/>
  <c r="J24" i="99" s="1"/>
  <c r="G24" i="100" s="1"/>
  <c r="J24" i="100" s="1"/>
  <c r="G24" i="101" s="1"/>
  <c r="J24" i="101" s="1"/>
  <c r="G24" i="102" s="1"/>
  <c r="J24" i="102" s="1"/>
  <c r="G24" i="103" s="1"/>
  <c r="J24" i="103" s="1"/>
  <c r="G24" i="104" s="1"/>
  <c r="J24" i="104" s="1"/>
  <c r="G24" i="105" s="1"/>
  <c r="J24" i="105" s="1"/>
  <c r="G61" i="99"/>
  <c r="J61" i="99" s="1"/>
  <c r="G61" i="100" s="1"/>
  <c r="J61" i="100" s="1"/>
  <c r="G61" i="101" s="1"/>
  <c r="J61" i="101" s="1"/>
  <c r="G61" i="102" s="1"/>
  <c r="J61" i="102" s="1"/>
  <c r="G61" i="103" s="1"/>
  <c r="J61" i="103" s="1"/>
  <c r="G61" i="104" s="1"/>
  <c r="J61" i="104" s="1"/>
  <c r="G61" i="105" s="1"/>
  <c r="J61" i="105" s="1"/>
  <c r="G176" i="99"/>
  <c r="J176" i="99" s="1"/>
  <c r="G176" i="100" s="1"/>
  <c r="J176" i="100" s="1"/>
  <c r="G176" i="101" s="1"/>
  <c r="J176" i="101" s="1"/>
  <c r="G176" i="102" s="1"/>
  <c r="J176" i="102" s="1"/>
  <c r="G176" i="103" s="1"/>
  <c r="J176" i="103" s="1"/>
  <c r="G176" i="104" s="1"/>
  <c r="J176" i="104" s="1"/>
  <c r="G176" i="105" s="1"/>
  <c r="J176" i="105" s="1"/>
  <c r="G138" i="99"/>
  <c r="J138" i="99" s="1"/>
  <c r="G138" i="100" s="1"/>
  <c r="J138" i="100" s="1"/>
  <c r="G138" i="101" s="1"/>
  <c r="J138" i="101" s="1"/>
  <c r="G138" i="102" s="1"/>
  <c r="J138" i="102" s="1"/>
  <c r="G138" i="103" s="1"/>
  <c r="J138" i="103" s="1"/>
  <c r="G138" i="104" s="1"/>
  <c r="J138" i="104" s="1"/>
  <c r="G138" i="105" s="1"/>
  <c r="J138" i="105" s="1"/>
  <c r="G144" i="99"/>
  <c r="J144" i="99" s="1"/>
  <c r="G144" i="100" s="1"/>
  <c r="J144" i="100" s="1"/>
  <c r="G144" i="101" s="1"/>
  <c r="J144" i="101" s="1"/>
  <c r="G144" i="102" s="1"/>
  <c r="J144" i="102" s="1"/>
  <c r="G144" i="103" s="1"/>
  <c r="J144" i="103" s="1"/>
  <c r="G144" i="104" s="1"/>
  <c r="J144" i="104" s="1"/>
  <c r="G144" i="105" s="1"/>
  <c r="J144" i="105" s="1"/>
  <c r="G22" i="99"/>
  <c r="J22" i="99" s="1"/>
  <c r="G22" i="100" s="1"/>
  <c r="J22" i="100" s="1"/>
  <c r="G22" i="101" s="1"/>
  <c r="J22" i="101" s="1"/>
  <c r="G22" i="102" s="1"/>
  <c r="J22" i="102" s="1"/>
  <c r="G22" i="103" s="1"/>
  <c r="J22" i="103" s="1"/>
  <c r="G22" i="104" s="1"/>
  <c r="J22" i="104" s="1"/>
  <c r="G22" i="105" s="1"/>
  <c r="J22" i="105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25" i="103" s="1"/>
  <c r="J25" i="103" s="1"/>
  <c r="G25" i="104" s="1"/>
  <c r="J25" i="104" s="1"/>
  <c r="G25" i="105" s="1"/>
  <c r="J25" i="105" s="1"/>
  <c r="G163" i="99"/>
  <c r="J163" i="99" s="1"/>
  <c r="G163" i="100" s="1"/>
  <c r="J163" i="100" s="1"/>
  <c r="G163" i="101" s="1"/>
  <c r="J163" i="101" s="1"/>
  <c r="G163" i="102" s="1"/>
  <c r="J163" i="102" s="1"/>
  <c r="G163" i="103" s="1"/>
  <c r="J163" i="103" s="1"/>
  <c r="G163" i="104" s="1"/>
  <c r="J163" i="104" s="1"/>
  <c r="G163" i="105" s="1"/>
  <c r="J163" i="105" s="1"/>
  <c r="G79" i="99"/>
  <c r="J79" i="99" s="1"/>
  <c r="G79" i="100" s="1"/>
  <c r="J79" i="100" s="1"/>
  <c r="G79" i="101" s="1"/>
  <c r="J79" i="101" s="1"/>
  <c r="G79" i="102" s="1"/>
  <c r="J79" i="102" s="1"/>
  <c r="G79" i="103" s="1"/>
  <c r="J79" i="103" s="1"/>
  <c r="G79" i="104" s="1"/>
  <c r="J79" i="104" s="1"/>
  <c r="G79" i="105" s="1"/>
  <c r="J79" i="105" s="1"/>
  <c r="G100" i="99"/>
  <c r="J100" i="99" s="1"/>
  <c r="G100" i="100" s="1"/>
  <c r="J100" i="100" s="1"/>
  <c r="G100" i="101" s="1"/>
  <c r="J100" i="101" s="1"/>
  <c r="G100" i="102" s="1"/>
  <c r="J100" i="102" s="1"/>
  <c r="G100" i="103" s="1"/>
  <c r="J100" i="103" s="1"/>
  <c r="G100" i="104" s="1"/>
  <c r="J100" i="104" s="1"/>
  <c r="G100" i="105" s="1"/>
  <c r="J100" i="105" s="1"/>
  <c r="G180" i="99"/>
  <c r="J180" i="99" s="1"/>
  <c r="G180" i="100" s="1"/>
  <c r="J180" i="100" s="1"/>
  <c r="G180" i="101" s="1"/>
  <c r="J180" i="101" s="1"/>
  <c r="G180" i="102" s="1"/>
  <c r="J180" i="102" s="1"/>
  <c r="G180" i="103" s="1"/>
  <c r="J180" i="103" s="1"/>
  <c r="G180" i="104" s="1"/>
  <c r="J180" i="104" s="1"/>
  <c r="G180" i="105" s="1"/>
  <c r="J180" i="105" s="1"/>
  <c r="G72" i="99"/>
  <c r="J72" i="99" s="1"/>
  <c r="G72" i="100" s="1"/>
  <c r="J72" i="100" s="1"/>
  <c r="G72" i="101" s="1"/>
  <c r="J72" i="101" s="1"/>
  <c r="G72" i="102" s="1"/>
  <c r="J72" i="102" s="1"/>
  <c r="G72" i="103" s="1"/>
  <c r="J72" i="103" s="1"/>
  <c r="G72" i="104" s="1"/>
  <c r="J72" i="104" s="1"/>
  <c r="G72" i="105" s="1"/>
  <c r="J72" i="105" s="1"/>
  <c r="G185" i="99"/>
  <c r="J185" i="99" s="1"/>
  <c r="G185" i="100" s="1"/>
  <c r="J185" i="100" s="1"/>
  <c r="G185" i="101" s="1"/>
  <c r="J185" i="101" s="1"/>
  <c r="G185" i="102" s="1"/>
  <c r="J185" i="102" s="1"/>
  <c r="G185" i="103" s="1"/>
  <c r="J185" i="103" s="1"/>
  <c r="G185" i="104" s="1"/>
  <c r="J185" i="104" s="1"/>
  <c r="G185" i="105" s="1"/>
  <c r="J185" i="105" s="1"/>
  <c r="G139" i="99"/>
  <c r="J139" i="99" s="1"/>
  <c r="G139" i="100" s="1"/>
  <c r="J139" i="100" s="1"/>
  <c r="G139" i="101" s="1"/>
  <c r="J139" i="101" s="1"/>
  <c r="G139" i="102" s="1"/>
  <c r="J139" i="102" s="1"/>
  <c r="G139" i="103" s="1"/>
  <c r="J139" i="103" s="1"/>
  <c r="G139" i="104" s="1"/>
  <c r="J139" i="104" s="1"/>
  <c r="G139" i="105" s="1"/>
  <c r="J139" i="105" s="1"/>
  <c r="G159" i="99"/>
  <c r="J159" i="99" s="1"/>
  <c r="G159" i="100" s="1"/>
  <c r="J159" i="100" s="1"/>
  <c r="G159" i="101" s="1"/>
  <c r="J159" i="101" s="1"/>
  <c r="G159" i="102" s="1"/>
  <c r="J159" i="102" s="1"/>
  <c r="G159" i="103" s="1"/>
  <c r="J159" i="103" s="1"/>
  <c r="G159" i="104" s="1"/>
  <c r="J159" i="104" s="1"/>
  <c r="G159" i="105" s="1"/>
  <c r="J159" i="105" s="1"/>
  <c r="G146" i="99"/>
  <c r="J146" i="99" s="1"/>
  <c r="G146" i="100" s="1"/>
  <c r="J146" i="100" s="1"/>
  <c r="G146" i="101" s="1"/>
  <c r="J146" i="101" s="1"/>
  <c r="G146" i="102" s="1"/>
  <c r="J146" i="102" s="1"/>
  <c r="G146" i="103" s="1"/>
  <c r="J146" i="103" s="1"/>
  <c r="G146" i="104" s="1"/>
  <c r="J146" i="104" s="1"/>
  <c r="G146" i="105" s="1"/>
  <c r="J146" i="105" s="1"/>
  <c r="G142" i="99"/>
  <c r="J142" i="99" s="1"/>
  <c r="G142" i="100" s="1"/>
  <c r="J142" i="100" s="1"/>
  <c r="G142" i="101" s="1"/>
  <c r="J142" i="101" s="1"/>
  <c r="G142" i="102" s="1"/>
  <c r="J142" i="102" s="1"/>
  <c r="G142" i="103" s="1"/>
  <c r="J142" i="103" s="1"/>
  <c r="G142" i="104" s="1"/>
  <c r="J142" i="104" s="1"/>
  <c r="G142" i="105" s="1"/>
  <c r="J142" i="105" s="1"/>
  <c r="G215" i="99"/>
  <c r="J215" i="99" s="1"/>
  <c r="G215" i="100" s="1"/>
  <c r="J215" i="100" s="1"/>
  <c r="G215" i="101" s="1"/>
  <c r="J215" i="101" s="1"/>
  <c r="G215" i="102" s="1"/>
  <c r="J215" i="102" s="1"/>
  <c r="G215" i="103" s="1"/>
  <c r="J215" i="103" s="1"/>
  <c r="G215" i="104" s="1"/>
  <c r="J215" i="104" s="1"/>
  <c r="G215" i="105" s="1"/>
  <c r="J215" i="105" s="1"/>
  <c r="G158" i="99"/>
  <c r="J158" i="99" s="1"/>
  <c r="G158" i="100" s="1"/>
  <c r="J158" i="100" s="1"/>
  <c r="G158" i="101" s="1"/>
  <c r="J158" i="101" s="1"/>
  <c r="G158" i="102" s="1"/>
  <c r="J158" i="102" s="1"/>
  <c r="G158" i="103" s="1"/>
  <c r="J158" i="103" s="1"/>
  <c r="G158" i="104" s="1"/>
  <c r="J158" i="104" s="1"/>
  <c r="G158" i="105" s="1"/>
  <c r="J158" i="105" s="1"/>
  <c r="G145" i="99"/>
  <c r="J145" i="99" s="1"/>
  <c r="G145" i="100" s="1"/>
  <c r="J145" i="100" s="1"/>
  <c r="G145" i="101" s="1"/>
  <c r="J145" i="101" s="1"/>
  <c r="G145" i="102" s="1"/>
  <c r="J145" i="102" s="1"/>
  <c r="G145" i="103" s="1"/>
  <c r="J145" i="103" s="1"/>
  <c r="G145" i="104" s="1"/>
  <c r="J145" i="104" s="1"/>
  <c r="G145" i="105" s="1"/>
  <c r="J145" i="105" s="1"/>
  <c r="G222" i="99"/>
  <c r="J222" i="99" s="1"/>
  <c r="G222" i="100" s="1"/>
  <c r="J222" i="100" s="1"/>
  <c r="G222" i="101" s="1"/>
  <c r="J222" i="101" s="1"/>
  <c r="G222" i="102" s="1"/>
  <c r="J222" i="102" s="1"/>
  <c r="G222" i="103" s="1"/>
  <c r="J222" i="103" s="1"/>
  <c r="G222" i="104" s="1"/>
  <c r="J222" i="104" s="1"/>
  <c r="G222" i="105" s="1"/>
  <c r="J222" i="105" s="1"/>
  <c r="G220" i="99"/>
  <c r="J220" i="99" s="1"/>
  <c r="G220" i="100" s="1"/>
  <c r="J220" i="100" s="1"/>
  <c r="G220" i="101" s="1"/>
  <c r="J220" i="101" s="1"/>
  <c r="G220" i="102" s="1"/>
  <c r="J220" i="102" s="1"/>
  <c r="G220" i="103" s="1"/>
  <c r="J220" i="103" s="1"/>
  <c r="G220" i="104" s="1"/>
  <c r="J220" i="104" s="1"/>
  <c r="G220" i="105" s="1"/>
  <c r="J220" i="105" s="1"/>
  <c r="G130" i="99"/>
  <c r="J130" i="99" s="1"/>
  <c r="G130" i="100" s="1"/>
  <c r="J130" i="100" s="1"/>
  <c r="G130" i="101" s="1"/>
  <c r="J130" i="101" s="1"/>
  <c r="G130" i="102" s="1"/>
  <c r="J130" i="102" s="1"/>
  <c r="G130" i="103" s="1"/>
  <c r="J130" i="103" s="1"/>
  <c r="G130" i="104" s="1"/>
  <c r="J130" i="104" s="1"/>
  <c r="G130" i="105" s="1"/>
  <c r="J130" i="105" s="1"/>
  <c r="G184" i="99"/>
  <c r="J184" i="99" s="1"/>
  <c r="G184" i="100" s="1"/>
  <c r="J184" i="100" s="1"/>
  <c r="G184" i="101" s="1"/>
  <c r="J184" i="101" s="1"/>
  <c r="G184" i="102" s="1"/>
  <c r="J184" i="102" s="1"/>
  <c r="G184" i="103" s="1"/>
  <c r="J184" i="103" s="1"/>
  <c r="G184" i="104" s="1"/>
  <c r="J184" i="104" s="1"/>
  <c r="G184" i="105" s="1"/>
  <c r="J184" i="105" s="1"/>
  <c r="G65" i="99"/>
  <c r="J65" i="99" s="1"/>
  <c r="G65" i="100" s="1"/>
  <c r="J65" i="100" s="1"/>
  <c r="G65" i="101" s="1"/>
  <c r="J65" i="101" s="1"/>
  <c r="G65" i="102" s="1"/>
  <c r="J65" i="102" s="1"/>
  <c r="G65" i="103" s="1"/>
  <c r="J65" i="103" s="1"/>
  <c r="G65" i="104" s="1"/>
  <c r="J65" i="104" s="1"/>
  <c r="G65" i="105" s="1"/>
  <c r="J65" i="105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4" i="103" s="1"/>
  <c r="J164" i="103" s="1"/>
  <c r="G164" i="104" s="1"/>
  <c r="J164" i="104" s="1"/>
  <c r="G164" i="105" s="1"/>
  <c r="J164" i="105" s="1"/>
  <c r="G167" i="99"/>
  <c r="J167" i="99" s="1"/>
  <c r="G167" i="100" s="1"/>
  <c r="J167" i="100" s="1"/>
  <c r="G167" i="101" s="1"/>
  <c r="J167" i="101" s="1"/>
  <c r="G167" i="102" s="1"/>
  <c r="J167" i="102" s="1"/>
  <c r="G167" i="103" s="1"/>
  <c r="J167" i="103" s="1"/>
  <c r="G167" i="104" s="1"/>
  <c r="J167" i="104" s="1"/>
  <c r="G167" i="105" s="1"/>
  <c r="J167" i="105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162" i="103" s="1"/>
  <c r="J162" i="103" s="1"/>
  <c r="G162" i="104" s="1"/>
  <c r="J162" i="104" s="1"/>
  <c r="G162" i="105" s="1"/>
  <c r="J162" i="105" s="1"/>
  <c r="G67" i="99"/>
  <c r="J67" i="99" s="1"/>
  <c r="G67" i="100" s="1"/>
  <c r="J67" i="100" s="1"/>
  <c r="G67" i="101" s="1"/>
  <c r="J67" i="101" s="1"/>
  <c r="G67" i="102" s="1"/>
  <c r="J67" i="102" s="1"/>
  <c r="G67" i="103" s="1"/>
  <c r="J67" i="103" s="1"/>
  <c r="G67" i="104" s="1"/>
  <c r="J67" i="104" s="1"/>
  <c r="G67" i="105" s="1"/>
  <c r="J67" i="105" s="1"/>
  <c r="G121" i="99"/>
  <c r="J121" i="99" s="1"/>
  <c r="G121" i="100" s="1"/>
  <c r="J121" i="100" s="1"/>
  <c r="G121" i="101" s="1"/>
  <c r="J121" i="101" s="1"/>
  <c r="G121" i="102" s="1"/>
  <c r="J121" i="102" s="1"/>
  <c r="G121" i="103" s="1"/>
  <c r="J121" i="103" s="1"/>
  <c r="G121" i="104" s="1"/>
  <c r="J121" i="104" s="1"/>
  <c r="G121" i="105" s="1"/>
  <c r="J121" i="105" s="1"/>
  <c r="G154" i="99"/>
  <c r="J154" i="99" s="1"/>
  <c r="G154" i="100" s="1"/>
  <c r="J154" i="100" s="1"/>
  <c r="G154" i="101" s="1"/>
  <c r="J154" i="101" s="1"/>
  <c r="G154" i="102" s="1"/>
  <c r="J154" i="102" s="1"/>
  <c r="G154" i="103" s="1"/>
  <c r="J154" i="103" s="1"/>
  <c r="G154" i="104" s="1"/>
  <c r="J154" i="104" s="1"/>
  <c r="G154" i="105" s="1"/>
  <c r="J154" i="105" s="1"/>
  <c r="G120" i="99"/>
  <c r="J120" i="99" s="1"/>
  <c r="G120" i="100" s="1"/>
  <c r="J120" i="100" s="1"/>
  <c r="G120" i="101" s="1"/>
  <c r="J120" i="101" s="1"/>
  <c r="G120" i="102" s="1"/>
  <c r="J120" i="102" s="1"/>
  <c r="G120" i="103" s="1"/>
  <c r="J120" i="103" s="1"/>
  <c r="G120" i="104" s="1"/>
  <c r="J120" i="104" s="1"/>
  <c r="G120" i="105" s="1"/>
  <c r="J120" i="105" s="1"/>
  <c r="G141" i="99"/>
  <c r="J141" i="99" s="1"/>
  <c r="G141" i="100" s="1"/>
  <c r="J141" i="100" s="1"/>
  <c r="G141" i="101" s="1"/>
  <c r="J141" i="101" s="1"/>
  <c r="G141" i="102" s="1"/>
  <c r="J141" i="102" s="1"/>
  <c r="G141" i="103" s="1"/>
  <c r="J141" i="103" s="1"/>
  <c r="G141" i="104" s="1"/>
  <c r="J141" i="104" s="1"/>
  <c r="G141" i="105" s="1"/>
  <c r="J141" i="105" s="1"/>
  <c r="G168" i="99"/>
  <c r="J168" i="99" s="1"/>
  <c r="G168" i="100" s="1"/>
  <c r="J168" i="100" s="1"/>
  <c r="G168" i="101" s="1"/>
  <c r="J168" i="101" s="1"/>
  <c r="G168" i="102" s="1"/>
  <c r="J168" i="102" s="1"/>
  <c r="G168" i="103" s="1"/>
  <c r="J168" i="103" s="1"/>
  <c r="G168" i="104" s="1"/>
  <c r="J168" i="104" s="1"/>
  <c r="G168" i="105" s="1"/>
  <c r="J168" i="105" s="1"/>
  <c r="G69" i="99"/>
  <c r="J69" i="99" s="1"/>
  <c r="G69" i="100" s="1"/>
  <c r="J69" i="100" s="1"/>
  <c r="G69" i="101" s="1"/>
  <c r="J69" i="101" s="1"/>
  <c r="G69" i="102" s="1"/>
  <c r="J69" i="102" s="1"/>
  <c r="G69" i="103" s="1"/>
  <c r="J69" i="103" s="1"/>
  <c r="G69" i="104" s="1"/>
  <c r="J69" i="104" s="1"/>
  <c r="G69" i="105" s="1"/>
  <c r="J69" i="105" s="1"/>
  <c r="G172" i="99"/>
  <c r="J172" i="99" s="1"/>
  <c r="G172" i="100" s="1"/>
  <c r="J172" i="100" s="1"/>
  <c r="G172" i="101" s="1"/>
  <c r="J172" i="101" s="1"/>
  <c r="G172" i="102" s="1"/>
  <c r="J172" i="102" s="1"/>
  <c r="G172" i="103" s="1"/>
  <c r="J172" i="103" s="1"/>
  <c r="G172" i="104" s="1"/>
  <c r="J172" i="104" s="1"/>
  <c r="G172" i="105" s="1"/>
  <c r="J172" i="105" s="1"/>
  <c r="G223" i="99"/>
  <c r="J223" i="99" s="1"/>
  <c r="G223" i="100" s="1"/>
  <c r="J223" i="100" s="1"/>
  <c r="G223" i="101" s="1"/>
  <c r="J223" i="101" s="1"/>
  <c r="G223" i="102" s="1"/>
  <c r="J223" i="102" s="1"/>
  <c r="G223" i="103" s="1"/>
  <c r="J223" i="103" s="1"/>
  <c r="G223" i="104" s="1"/>
  <c r="J223" i="104" s="1"/>
  <c r="G223" i="105" s="1"/>
  <c r="J223" i="105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123" i="103" s="1"/>
  <c r="J123" i="103" s="1"/>
  <c r="G123" i="104" s="1"/>
  <c r="J123" i="104" s="1"/>
  <c r="G123" i="105" s="1"/>
  <c r="J123" i="105" s="1"/>
  <c r="G89" i="99"/>
  <c r="J89" i="99" s="1"/>
  <c r="G89" i="100" s="1"/>
  <c r="J89" i="100" s="1"/>
  <c r="G89" i="101" s="1"/>
  <c r="J89" i="101" s="1"/>
  <c r="G89" i="102" s="1"/>
  <c r="J89" i="102" s="1"/>
  <c r="G89" i="103" s="1"/>
  <c r="J89" i="103" s="1"/>
  <c r="G89" i="104" s="1"/>
  <c r="J89" i="104" s="1"/>
  <c r="G89" i="105" s="1"/>
  <c r="J89" i="105" s="1"/>
  <c r="G118" i="99"/>
  <c r="J118" i="99" s="1"/>
  <c r="G118" i="100" s="1"/>
  <c r="J118" i="100" s="1"/>
  <c r="G118" i="101" s="1"/>
  <c r="J118" i="101" s="1"/>
  <c r="G118" i="102" s="1"/>
  <c r="J118" i="102" s="1"/>
  <c r="G118" i="103" s="1"/>
  <c r="J118" i="103" s="1"/>
  <c r="G118" i="104" s="1"/>
  <c r="J118" i="104" s="1"/>
  <c r="G118" i="105" s="1"/>
  <c r="J118" i="105" s="1"/>
  <c r="G90" i="99"/>
  <c r="J90" i="99" s="1"/>
  <c r="G90" i="100" s="1"/>
  <c r="J90" i="100" s="1"/>
  <c r="G90" i="101" s="1"/>
  <c r="J90" i="101" s="1"/>
  <c r="G90" i="102" s="1"/>
  <c r="J90" i="102" s="1"/>
  <c r="G90" i="103" s="1"/>
  <c r="J90" i="103" s="1"/>
  <c r="G90" i="104" s="1"/>
  <c r="J90" i="104" s="1"/>
  <c r="G90" i="105" s="1"/>
  <c r="J90" i="105" s="1"/>
  <c r="G91" i="99"/>
  <c r="J91" i="99" s="1"/>
  <c r="G91" i="100" s="1"/>
  <c r="J91" i="100" s="1"/>
  <c r="G91" i="101" s="1"/>
  <c r="J91" i="101" s="1"/>
  <c r="G91" i="102" s="1"/>
  <c r="J91" i="102" s="1"/>
  <c r="G91" i="103" s="1"/>
  <c r="J91" i="103" s="1"/>
  <c r="G91" i="104" s="1"/>
  <c r="J91" i="104" s="1"/>
  <c r="G91" i="105" s="1"/>
  <c r="J91" i="105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171" i="103" s="1"/>
  <c r="J171" i="103" s="1"/>
  <c r="G171" i="104" s="1"/>
  <c r="J171" i="104" s="1"/>
  <c r="G171" i="105" s="1"/>
  <c r="J171" i="105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8" i="103" s="1"/>
  <c r="J68" i="103" s="1"/>
  <c r="G68" i="104" s="1"/>
  <c r="J68" i="104" s="1"/>
  <c r="G68" i="105" s="1"/>
  <c r="J68" i="105" s="1"/>
  <c r="G64" i="99"/>
  <c r="J64" i="99" s="1"/>
  <c r="G64" i="100" s="1"/>
  <c r="J64" i="100" s="1"/>
  <c r="G64" i="101" s="1"/>
  <c r="J64" i="101" s="1"/>
  <c r="G64" i="102" s="1"/>
  <c r="J64" i="102" s="1"/>
  <c r="G64" i="103" s="1"/>
  <c r="J64" i="103" s="1"/>
  <c r="G64" i="104" s="1"/>
  <c r="J64" i="104" s="1"/>
  <c r="G64" i="105" s="1"/>
  <c r="J64" i="105" s="1"/>
  <c r="G183" i="99"/>
  <c r="J183" i="99" s="1"/>
  <c r="G183" i="100" s="1"/>
  <c r="J183" i="100" s="1"/>
  <c r="G183" i="101" s="1"/>
  <c r="J183" i="101" s="1"/>
  <c r="G183" i="102" s="1"/>
  <c r="J183" i="102" s="1"/>
  <c r="G183" i="103" s="1"/>
  <c r="J183" i="103" s="1"/>
  <c r="G183" i="104" s="1"/>
  <c r="J183" i="104" s="1"/>
  <c r="G183" i="105" s="1"/>
  <c r="J183" i="105" s="1"/>
  <c r="G106" i="99"/>
  <c r="J106" i="99" s="1"/>
  <c r="G106" i="100" s="1"/>
  <c r="J106" i="100" s="1"/>
  <c r="G106" i="101" s="1"/>
  <c r="J106" i="101" s="1"/>
  <c r="G106" i="102" s="1"/>
  <c r="J106" i="102" s="1"/>
  <c r="G106" i="103" s="1"/>
  <c r="J106" i="103" s="1"/>
  <c r="G106" i="104" s="1"/>
  <c r="J106" i="104" s="1"/>
  <c r="G106" i="105" s="1"/>
  <c r="J106" i="105" s="1"/>
  <c r="G66" i="99"/>
  <c r="J66" i="99" s="1"/>
  <c r="G66" i="100" s="1"/>
  <c r="J66" i="100" s="1"/>
  <c r="G66" i="101" s="1"/>
  <c r="J66" i="101" s="1"/>
  <c r="G66" i="102" s="1"/>
  <c r="J66" i="102" s="1"/>
  <c r="G66" i="103" s="1"/>
  <c r="J66" i="103" s="1"/>
  <c r="G66" i="104" s="1"/>
  <c r="J66" i="104" s="1"/>
  <c r="G66" i="105" s="1"/>
  <c r="J66" i="105" s="1"/>
  <c r="G137" i="99"/>
  <c r="J137" i="99" s="1"/>
  <c r="G137" i="100" s="1"/>
  <c r="J137" i="100" s="1"/>
  <c r="G137" i="101" s="1"/>
  <c r="J137" i="101" s="1"/>
  <c r="G137" i="102" s="1"/>
  <c r="J137" i="102" s="1"/>
  <c r="G137" i="103" s="1"/>
  <c r="J137" i="103" s="1"/>
  <c r="G137" i="104" s="1"/>
  <c r="J137" i="104" s="1"/>
  <c r="G137" i="105" s="1"/>
  <c r="J137" i="105" s="1"/>
  <c r="G81" i="99"/>
  <c r="J81" i="99" s="1"/>
  <c r="G81" i="100" s="1"/>
  <c r="J81" i="100" s="1"/>
  <c r="G81" i="101" s="1"/>
  <c r="J81" i="101" s="1"/>
  <c r="G81" i="102" s="1"/>
  <c r="J81" i="102" s="1"/>
  <c r="G81" i="103" s="1"/>
  <c r="J81" i="103" s="1"/>
  <c r="G81" i="104" s="1"/>
  <c r="J81" i="104" s="1"/>
  <c r="G81" i="105" s="1"/>
  <c r="J81" i="105" s="1"/>
  <c r="G179" i="99"/>
  <c r="J179" i="99" s="1"/>
  <c r="G179" i="100" s="1"/>
  <c r="J179" i="100" s="1"/>
  <c r="G179" i="101" s="1"/>
  <c r="J179" i="101" s="1"/>
  <c r="G179" i="102" s="1"/>
  <c r="J179" i="102" s="1"/>
  <c r="G179" i="103" s="1"/>
  <c r="J179" i="103" s="1"/>
  <c r="G179" i="104" s="1"/>
  <c r="J179" i="104" s="1"/>
  <c r="G179" i="105" s="1"/>
  <c r="J179" i="105" s="1"/>
  <c r="G99" i="99"/>
  <c r="J99" i="99" s="1"/>
  <c r="G99" i="100" s="1"/>
  <c r="J99" i="100" s="1"/>
  <c r="G99" i="101" s="1"/>
  <c r="J99" i="101" s="1"/>
  <c r="G99" i="102" s="1"/>
  <c r="J99" i="102" s="1"/>
  <c r="G99" i="103" s="1"/>
  <c r="J99" i="103" s="1"/>
  <c r="G99" i="104" s="1"/>
  <c r="J99" i="104" s="1"/>
  <c r="G99" i="105" s="1"/>
  <c r="J99" i="105" s="1"/>
  <c r="G78" i="99"/>
  <c r="J78" i="99" s="1"/>
  <c r="G78" i="100" s="1"/>
  <c r="J78" i="100" s="1"/>
  <c r="G78" i="101" s="1"/>
  <c r="J78" i="101" s="1"/>
  <c r="G78" i="102" s="1"/>
  <c r="J78" i="102" s="1"/>
  <c r="G78" i="103" s="1"/>
  <c r="J78" i="103" s="1"/>
  <c r="G78" i="104" s="1"/>
  <c r="J78" i="104" s="1"/>
  <c r="G78" i="105" s="1"/>
  <c r="J78" i="105" s="1"/>
  <c r="G192" i="99"/>
  <c r="J192" i="99" s="1"/>
  <c r="G192" i="100" s="1"/>
  <c r="J192" i="100" s="1"/>
  <c r="G192" i="101" s="1"/>
  <c r="J192" i="101" s="1"/>
  <c r="G192" i="102" s="1"/>
  <c r="J192" i="102" s="1"/>
  <c r="G192" i="103" s="1"/>
  <c r="J192" i="103" s="1"/>
  <c r="G192" i="104" s="1"/>
  <c r="J192" i="104" s="1"/>
  <c r="G192" i="105" s="1"/>
  <c r="J192" i="105" s="1"/>
  <c r="G160" i="99"/>
  <c r="J160" i="99" s="1"/>
  <c r="G160" i="100" s="1"/>
  <c r="J160" i="100" s="1"/>
  <c r="G160" i="101" s="1"/>
  <c r="J160" i="101" s="1"/>
  <c r="G160" i="102" s="1"/>
  <c r="J160" i="102" s="1"/>
  <c r="G160" i="103" s="1"/>
  <c r="J160" i="103" s="1"/>
  <c r="G160" i="104" s="1"/>
  <c r="J160" i="104" s="1"/>
  <c r="G160" i="105" s="1"/>
  <c r="J160" i="105" s="1"/>
  <c r="G95" i="99"/>
  <c r="J95" i="99" s="1"/>
  <c r="G95" i="100" s="1"/>
  <c r="J95" i="100" s="1"/>
  <c r="G95" i="101" s="1"/>
  <c r="J95" i="101" s="1"/>
  <c r="G95" i="102" s="1"/>
  <c r="J95" i="102" s="1"/>
  <c r="G95" i="103" s="1"/>
  <c r="J95" i="103" s="1"/>
  <c r="G95" i="104" s="1"/>
  <c r="J95" i="104" s="1"/>
  <c r="G95" i="105" s="1"/>
  <c r="J95" i="105" s="1"/>
  <c r="G140" i="99"/>
  <c r="J140" i="99" s="1"/>
  <c r="G140" i="100" s="1"/>
  <c r="J140" i="100" s="1"/>
  <c r="G140" i="101" s="1"/>
  <c r="J140" i="101" s="1"/>
  <c r="G140" i="102" s="1"/>
  <c r="J140" i="102" s="1"/>
  <c r="G140" i="103" s="1"/>
  <c r="J140" i="103" s="1"/>
  <c r="G140" i="104" s="1"/>
  <c r="J140" i="104" s="1"/>
  <c r="G140" i="105" s="1"/>
  <c r="J140" i="105" s="1"/>
  <c r="G80" i="99"/>
  <c r="J80" i="99" s="1"/>
  <c r="G80" i="100" s="1"/>
  <c r="J80" i="100" s="1"/>
  <c r="G80" i="101" s="1"/>
  <c r="J80" i="101" s="1"/>
  <c r="G80" i="102" s="1"/>
  <c r="J80" i="102" s="1"/>
  <c r="G80" i="103" s="1"/>
  <c r="J80" i="103" s="1"/>
  <c r="G80" i="104" s="1"/>
  <c r="J80" i="104" s="1"/>
  <c r="G80" i="105" s="1"/>
  <c r="J80" i="105" s="1"/>
  <c r="G19" i="99"/>
  <c r="J19" i="99" s="1"/>
  <c r="G19" i="100" s="1"/>
  <c r="J19" i="100" s="1"/>
  <c r="G19" i="101" s="1"/>
  <c r="J19" i="101" s="1"/>
  <c r="G19" i="102" s="1"/>
  <c r="J19" i="102" s="1"/>
  <c r="G19" i="103" s="1"/>
  <c r="J19" i="103" s="1"/>
  <c r="G19" i="104" s="1"/>
  <c r="J19" i="104" s="1"/>
  <c r="G19" i="105" s="1"/>
  <c r="J19" i="105" s="1"/>
  <c r="G21" i="99"/>
  <c r="J21" i="99" s="1"/>
  <c r="G21" i="100" s="1"/>
  <c r="J21" i="100" s="1"/>
  <c r="G21" i="101" s="1"/>
  <c r="J21" i="101" s="1"/>
  <c r="G21" i="102" s="1"/>
  <c r="J21" i="102" s="1"/>
  <c r="G21" i="103" s="1"/>
  <c r="J21" i="103" s="1"/>
  <c r="G21" i="104" s="1"/>
  <c r="J21" i="104" s="1"/>
  <c r="G21" i="105" s="1"/>
  <c r="J21" i="105" s="1"/>
  <c r="G93" i="99"/>
  <c r="J93" i="99" s="1"/>
  <c r="G93" i="100" s="1"/>
  <c r="J93" i="100" s="1"/>
  <c r="G93" i="101" s="1"/>
  <c r="J93" i="101" s="1"/>
  <c r="G93" i="102" s="1"/>
  <c r="J93" i="102" s="1"/>
  <c r="G93" i="103" s="1"/>
  <c r="J93" i="103" s="1"/>
  <c r="G93" i="104" s="1"/>
  <c r="J93" i="104" s="1"/>
  <c r="G93" i="105" s="1"/>
  <c r="J93" i="105" s="1"/>
  <c r="G77" i="99"/>
  <c r="J77" i="99" s="1"/>
  <c r="G77" i="100" s="1"/>
  <c r="J77" i="100" s="1"/>
  <c r="G77" i="101" s="1"/>
  <c r="J77" i="101" s="1"/>
  <c r="G77" i="102" s="1"/>
  <c r="J77" i="102" s="1"/>
  <c r="G77" i="103" s="1"/>
  <c r="J77" i="103" s="1"/>
  <c r="G77" i="104" s="1"/>
  <c r="J77" i="104" s="1"/>
  <c r="G77" i="105" s="1"/>
  <c r="J77" i="105" s="1"/>
  <c r="G74" i="99"/>
  <c r="J74" i="99" s="1"/>
  <c r="G74" i="100" s="1"/>
  <c r="J74" i="100" s="1"/>
  <c r="G74" i="101" s="1"/>
  <c r="J74" i="101" s="1"/>
  <c r="G74" i="102" s="1"/>
  <c r="J74" i="102" s="1"/>
  <c r="G74" i="103" s="1"/>
  <c r="J74" i="103" s="1"/>
  <c r="G74" i="104" s="1"/>
  <c r="J74" i="104" s="1"/>
  <c r="G74" i="105" s="1"/>
  <c r="J74" i="105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77"/>
  <c r="J189" i="77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G189" i="87"/>
  <c r="J189" i="87" s="1"/>
  <c r="G189" i="81"/>
  <c r="J189" i="81" s="1"/>
  <c r="G189" i="89"/>
  <c r="J189" i="89" s="1"/>
  <c r="G189" i="74"/>
  <c r="J189" i="74" s="1"/>
  <c r="E189" i="8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G187" i="93"/>
  <c r="J187" i="93" s="1"/>
  <c r="G187" i="74"/>
  <c r="J187" i="74" s="1"/>
  <c r="E187" i="8" s="1"/>
  <c r="G187" i="84"/>
  <c r="J187" i="84" s="1"/>
  <c r="G187" i="92"/>
  <c r="J187" i="92" s="1"/>
  <c r="G187" i="77"/>
  <c r="J187" i="77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83"/>
  <c r="J105" i="83" s="1"/>
  <c r="G105" i="91"/>
  <c r="J105" i="91" s="1"/>
  <c r="G105" i="74"/>
  <c r="J105" i="74" s="1"/>
  <c r="G105" i="84"/>
  <c r="J105" i="84" s="1"/>
  <c r="G105" i="92"/>
  <c r="J105" i="92" s="1"/>
  <c r="G105" i="82"/>
  <c r="J105" i="82" s="1"/>
  <c r="G105" i="77"/>
  <c r="J105" i="77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J105" i="95" s="1"/>
  <c r="G105" i="96" s="1"/>
  <c r="J105" i="96" s="1"/>
  <c r="G105" i="97" s="1"/>
  <c r="J105" i="97" s="1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6" i="96" s="1"/>
  <c r="J6" i="96" s="1"/>
  <c r="G18" i="95"/>
  <c r="G8" i="95"/>
  <c r="J8" i="95" s="1"/>
  <c r="G16" i="95"/>
  <c r="J16" i="95" s="1"/>
  <c r="G13" i="95"/>
  <c r="J13" i="95" s="1"/>
  <c r="G15" i="95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116" i="104"/>
  <c r="J116" i="104" s="1"/>
  <c r="G116" i="105" s="1"/>
  <c r="J116" i="105" s="1"/>
  <c r="G219" i="77"/>
  <c r="J219" i="77" s="1"/>
  <c r="G115" i="104"/>
  <c r="J115" i="104" s="1"/>
  <c r="G115" i="105" s="1"/>
  <c r="J115" i="105" s="1"/>
  <c r="G111" i="104"/>
  <c r="J111" i="104" s="1"/>
  <c r="G111" i="105" s="1"/>
  <c r="J111" i="105" s="1"/>
  <c r="G112" i="104"/>
  <c r="J112" i="104" s="1"/>
  <c r="G112" i="105" s="1"/>
  <c r="J112" i="105" s="1"/>
  <c r="G117" i="104"/>
  <c r="J117" i="104" s="1"/>
  <c r="G117" i="105" s="1"/>
  <c r="J117" i="105" s="1"/>
  <c r="G107" i="104"/>
  <c r="J107" i="104" s="1"/>
  <c r="G107" i="105" s="1"/>
  <c r="J107" i="105" s="1"/>
  <c r="G108" i="104"/>
  <c r="J108" i="104" s="1"/>
  <c r="G108" i="105" s="1"/>
  <c r="J108" i="105" s="1"/>
  <c r="G110" i="104"/>
  <c r="J110" i="104" s="1"/>
  <c r="G110" i="105" s="1"/>
  <c r="J110" i="105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E183" i="106" l="1"/>
  <c r="G183" i="106" s="1"/>
  <c r="J183" i="106" s="1"/>
  <c r="E141" i="106"/>
  <c r="G141" i="106" s="1"/>
  <c r="J141" i="106" s="1"/>
  <c r="E111" i="106"/>
  <c r="G111" i="106" s="1"/>
  <c r="J111" i="106" s="1"/>
  <c r="E93" i="106"/>
  <c r="G93" i="106" s="1"/>
  <c r="J93" i="106" s="1"/>
  <c r="E78" i="106"/>
  <c r="G78" i="106" s="1"/>
  <c r="J78" i="106" s="1"/>
  <c r="E64" i="106"/>
  <c r="G64" i="106" s="1"/>
  <c r="J64" i="106" s="1"/>
  <c r="E89" i="106"/>
  <c r="G89" i="106" s="1"/>
  <c r="J89" i="106" s="1"/>
  <c r="E120" i="106"/>
  <c r="G120" i="106" s="1"/>
  <c r="J120" i="106" s="1"/>
  <c r="E215" i="106"/>
  <c r="G215" i="106" s="1"/>
  <c r="J215" i="106" s="1"/>
  <c r="E100" i="106"/>
  <c r="G100" i="106" s="1"/>
  <c r="J100" i="106" s="1"/>
  <c r="E176" i="106"/>
  <c r="G176" i="106" s="1"/>
  <c r="J176" i="106" s="1"/>
  <c r="E143" i="106"/>
  <c r="G143" i="106" s="1"/>
  <c r="J143" i="106" s="1"/>
  <c r="E158" i="106"/>
  <c r="G158" i="106" s="1"/>
  <c r="J158" i="106" s="1"/>
  <c r="E115" i="106"/>
  <c r="G115" i="106" s="1"/>
  <c r="J115" i="106" s="1"/>
  <c r="G21" i="106"/>
  <c r="J21" i="106" s="1"/>
  <c r="E99" i="106"/>
  <c r="G99" i="106" s="1"/>
  <c r="J99" i="106" s="1"/>
  <c r="E68" i="106"/>
  <c r="G68" i="106" s="1"/>
  <c r="J68" i="106" s="1"/>
  <c r="E123" i="106"/>
  <c r="G123" i="106" s="1"/>
  <c r="J123" i="106" s="1"/>
  <c r="E154" i="106"/>
  <c r="G154" i="106" s="1"/>
  <c r="J154" i="106" s="1"/>
  <c r="E65" i="106"/>
  <c r="G65" i="106" s="1"/>
  <c r="J65" i="106" s="1"/>
  <c r="E142" i="106"/>
  <c r="G142" i="106" s="1"/>
  <c r="J142" i="106" s="1"/>
  <c r="E79" i="106"/>
  <c r="G79" i="106" s="1"/>
  <c r="J79" i="106" s="1"/>
  <c r="E61" i="106"/>
  <c r="G61" i="106" s="1"/>
  <c r="J61" i="106" s="1"/>
  <c r="E98" i="106"/>
  <c r="G98" i="106" s="1"/>
  <c r="J98" i="106" s="1"/>
  <c r="E117" i="106"/>
  <c r="G117" i="106" s="1"/>
  <c r="J117" i="106" s="1"/>
  <c r="E112" i="106"/>
  <c r="G112" i="106" s="1"/>
  <c r="J112" i="106" s="1"/>
  <c r="E26" i="106"/>
  <c r="G26" i="106" s="1"/>
  <c r="J26" i="106" s="1"/>
  <c r="E19" i="106"/>
  <c r="G19" i="106" s="1"/>
  <c r="J19" i="106" s="1"/>
  <c r="E179" i="106"/>
  <c r="G179" i="106" s="1"/>
  <c r="J179" i="106" s="1"/>
  <c r="E121" i="106"/>
  <c r="G121" i="106" s="1"/>
  <c r="J121" i="106" s="1"/>
  <c r="E184" i="106"/>
  <c r="G184" i="106" s="1"/>
  <c r="J184" i="106" s="1"/>
  <c r="E146" i="106"/>
  <c r="G146" i="106" s="1"/>
  <c r="J146" i="106" s="1"/>
  <c r="E163" i="106"/>
  <c r="G163" i="106" s="1"/>
  <c r="J163" i="106" s="1"/>
  <c r="E24" i="106"/>
  <c r="G24" i="106" s="1"/>
  <c r="J24" i="106" s="1"/>
  <c r="E85" i="106"/>
  <c r="G85" i="106" s="1"/>
  <c r="J85" i="106" s="1"/>
  <c r="E192" i="106"/>
  <c r="G192" i="106" s="1"/>
  <c r="J192" i="106" s="1"/>
  <c r="E138" i="106"/>
  <c r="G138" i="106" s="1"/>
  <c r="J138" i="106" s="1"/>
  <c r="E110" i="106"/>
  <c r="G110" i="106" s="1"/>
  <c r="J110" i="106" s="1"/>
  <c r="E116" i="106"/>
  <c r="G116" i="106" s="1"/>
  <c r="J116" i="106" s="1"/>
  <c r="E80" i="106"/>
  <c r="G80" i="106" s="1"/>
  <c r="J80" i="106" s="1"/>
  <c r="E81" i="106"/>
  <c r="G81" i="106" s="1"/>
  <c r="J81" i="106" s="1"/>
  <c r="E171" i="106"/>
  <c r="G171" i="106" s="1"/>
  <c r="J171" i="106" s="1"/>
  <c r="E223" i="106"/>
  <c r="G223" i="106" s="1"/>
  <c r="J223" i="106" s="1"/>
  <c r="E67" i="106"/>
  <c r="G67" i="106" s="1"/>
  <c r="J67" i="106" s="1"/>
  <c r="E130" i="106"/>
  <c r="G130" i="106" s="1"/>
  <c r="J130" i="106" s="1"/>
  <c r="E159" i="106"/>
  <c r="G159" i="106" s="1"/>
  <c r="J159" i="106" s="1"/>
  <c r="E25" i="106"/>
  <c r="G25" i="106" s="1"/>
  <c r="J25" i="106" s="1"/>
  <c r="E166" i="106"/>
  <c r="G166" i="106" s="1"/>
  <c r="J166" i="106" s="1"/>
  <c r="E23" i="106"/>
  <c r="G23" i="106" s="1"/>
  <c r="J23" i="106" s="1"/>
  <c r="E118" i="106"/>
  <c r="G118" i="106" s="1"/>
  <c r="J118" i="106" s="1"/>
  <c r="E164" i="106"/>
  <c r="G164" i="106" s="1"/>
  <c r="J164" i="106" s="1"/>
  <c r="E108" i="106"/>
  <c r="G108" i="106" s="1"/>
  <c r="J108" i="106" s="1"/>
  <c r="E140" i="106"/>
  <c r="G140" i="106" s="1"/>
  <c r="J140" i="106" s="1"/>
  <c r="E137" i="106"/>
  <c r="G137" i="106" s="1"/>
  <c r="J137" i="106" s="1"/>
  <c r="E172" i="106"/>
  <c r="G172" i="106" s="1"/>
  <c r="J172" i="106" s="1"/>
  <c r="E162" i="106"/>
  <c r="G162" i="106" s="1"/>
  <c r="J162" i="106" s="1"/>
  <c r="E220" i="106"/>
  <c r="G220" i="106" s="1"/>
  <c r="J220" i="106" s="1"/>
  <c r="E139" i="106"/>
  <c r="G139" i="106" s="1"/>
  <c r="J139" i="106" s="1"/>
  <c r="E170" i="106"/>
  <c r="G170" i="106" s="1"/>
  <c r="J170" i="106" s="1"/>
  <c r="G62" i="106"/>
  <c r="J62" i="106" s="1"/>
  <c r="E77" i="106"/>
  <c r="G77" i="106" s="1"/>
  <c r="J77" i="106" s="1"/>
  <c r="E180" i="106"/>
  <c r="G180" i="106" s="1"/>
  <c r="J180" i="106" s="1"/>
  <c r="E107" i="106"/>
  <c r="G107" i="106" s="1"/>
  <c r="J107" i="106" s="1"/>
  <c r="E95" i="106"/>
  <c r="G95" i="106" s="1"/>
  <c r="J95" i="106" s="1"/>
  <c r="E66" i="106"/>
  <c r="G66" i="106" s="1"/>
  <c r="J66" i="106" s="1"/>
  <c r="E91" i="106"/>
  <c r="G91" i="106" s="1"/>
  <c r="J91" i="106" s="1"/>
  <c r="E69" i="106"/>
  <c r="G69" i="106" s="1"/>
  <c r="J69" i="106" s="1"/>
  <c r="E222" i="106"/>
  <c r="G222" i="106" s="1"/>
  <c r="J222" i="106" s="1"/>
  <c r="E185" i="106"/>
  <c r="G185" i="106" s="1"/>
  <c r="J185" i="106" s="1"/>
  <c r="E22" i="106"/>
  <c r="G22" i="106" s="1"/>
  <c r="J22" i="106" s="1"/>
  <c r="E92" i="106"/>
  <c r="G92" i="106" s="1"/>
  <c r="J92" i="106" s="1"/>
  <c r="E74" i="106"/>
  <c r="G74" i="106" s="1"/>
  <c r="J74" i="106" s="1"/>
  <c r="E160" i="106"/>
  <c r="G160" i="106" s="1"/>
  <c r="J160" i="106" s="1"/>
  <c r="E106" i="106"/>
  <c r="G106" i="106" s="1"/>
  <c r="J106" i="106" s="1"/>
  <c r="E90" i="106"/>
  <c r="G90" i="106" s="1"/>
  <c r="J90" i="106" s="1"/>
  <c r="E168" i="106"/>
  <c r="G168" i="106" s="1"/>
  <c r="J168" i="106" s="1"/>
  <c r="E167" i="106"/>
  <c r="G167" i="106" s="1"/>
  <c r="J167" i="106" s="1"/>
  <c r="E145" i="106"/>
  <c r="G145" i="106" s="1"/>
  <c r="J145" i="106" s="1"/>
  <c r="E72" i="106"/>
  <c r="G72" i="106" s="1"/>
  <c r="J72" i="106" s="1"/>
  <c r="E144" i="106"/>
  <c r="G144" i="106" s="1"/>
  <c r="J144" i="106" s="1"/>
  <c r="E101" i="106"/>
  <c r="G101" i="106" s="1"/>
  <c r="J101" i="106" s="1"/>
  <c r="G15" i="96"/>
  <c r="J15" i="96" s="1"/>
  <c r="J15" i="95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41" i="103" s="1"/>
  <c r="J41" i="103" s="1"/>
  <c r="G41" i="104" s="1"/>
  <c r="J41" i="104" s="1"/>
  <c r="G41" i="105" s="1"/>
  <c r="J41" i="105" s="1"/>
  <c r="G59" i="99"/>
  <c r="J59" i="99" s="1"/>
  <c r="G59" i="100" s="1"/>
  <c r="J59" i="100" s="1"/>
  <c r="G59" i="101" s="1"/>
  <c r="J59" i="101" s="1"/>
  <c r="G59" i="102" s="1"/>
  <c r="J59" i="102" s="1"/>
  <c r="G59" i="103" s="1"/>
  <c r="J59" i="103" s="1"/>
  <c r="G59" i="104" s="1"/>
  <c r="J59" i="104" s="1"/>
  <c r="G59" i="105" s="1"/>
  <c r="J59" i="105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43" i="103" s="1"/>
  <c r="J43" i="103" s="1"/>
  <c r="G43" i="104" s="1"/>
  <c r="J43" i="104" s="1"/>
  <c r="G43" i="105" s="1"/>
  <c r="J43" i="105" s="1"/>
  <c r="G56" i="99"/>
  <c r="J56" i="99" s="1"/>
  <c r="G56" i="100" s="1"/>
  <c r="J56" i="100" s="1"/>
  <c r="G56" i="101" s="1"/>
  <c r="J56" i="101" s="1"/>
  <c r="G56" i="102" s="1"/>
  <c r="J56" i="102" s="1"/>
  <c r="G56" i="103" s="1"/>
  <c r="J56" i="103" s="1"/>
  <c r="G56" i="104" s="1"/>
  <c r="J56" i="104" s="1"/>
  <c r="G56" i="105" s="1"/>
  <c r="J56" i="105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1" i="103" s="1"/>
  <c r="J51" i="103" s="1"/>
  <c r="G51" i="104" s="1"/>
  <c r="J51" i="104" s="1"/>
  <c r="G51" i="105" s="1"/>
  <c r="J51" i="105" s="1"/>
  <c r="G54" i="99"/>
  <c r="J54" i="99" s="1"/>
  <c r="G54" i="100" s="1"/>
  <c r="J54" i="100" s="1"/>
  <c r="G54" i="101" s="1"/>
  <c r="J54" i="101" s="1"/>
  <c r="G54" i="102" s="1"/>
  <c r="J54" i="102" s="1"/>
  <c r="G54" i="103" s="1"/>
  <c r="J54" i="103" s="1"/>
  <c r="G54" i="104" s="1"/>
  <c r="J54" i="104" s="1"/>
  <c r="G54" i="105" s="1"/>
  <c r="J54" i="105" s="1"/>
  <c r="G96" i="99"/>
  <c r="J96" i="99" s="1"/>
  <c r="G96" i="100" s="1"/>
  <c r="J96" i="100" s="1"/>
  <c r="G96" i="101" s="1"/>
  <c r="J96" i="101" s="1"/>
  <c r="G96" i="102" s="1"/>
  <c r="J96" i="102" s="1"/>
  <c r="G96" i="103" s="1"/>
  <c r="J96" i="103" s="1"/>
  <c r="G96" i="104" s="1"/>
  <c r="J96" i="104" s="1"/>
  <c r="G96" i="105" s="1"/>
  <c r="J96" i="105" s="1"/>
  <c r="G33" i="99"/>
  <c r="J33" i="99" s="1"/>
  <c r="G33" i="100" s="1"/>
  <c r="J33" i="100" s="1"/>
  <c r="G33" i="101" s="1"/>
  <c r="J33" i="101" s="1"/>
  <c r="G33" i="102" s="1"/>
  <c r="J33" i="102" s="1"/>
  <c r="G33" i="103" s="1"/>
  <c r="J33" i="103" s="1"/>
  <c r="G33" i="104" s="1"/>
  <c r="J33" i="104" s="1"/>
  <c r="G33" i="105" s="1"/>
  <c r="J33" i="105" s="1"/>
  <c r="G38" i="99"/>
  <c r="J38" i="99" s="1"/>
  <c r="G38" i="100" s="1"/>
  <c r="J38" i="100" s="1"/>
  <c r="G38" i="101" s="1"/>
  <c r="J38" i="101" s="1"/>
  <c r="G38" i="102" s="1"/>
  <c r="J38" i="102" s="1"/>
  <c r="G38" i="103" s="1"/>
  <c r="J38" i="103" s="1"/>
  <c r="G38" i="104" s="1"/>
  <c r="J38" i="104" s="1"/>
  <c r="G38" i="105" s="1"/>
  <c r="J38" i="105" s="1"/>
  <c r="G49" i="99"/>
  <c r="J49" i="99" s="1"/>
  <c r="G49" i="100" s="1"/>
  <c r="J49" i="100" s="1"/>
  <c r="G49" i="101" s="1"/>
  <c r="J49" i="101" s="1"/>
  <c r="G49" i="102" s="1"/>
  <c r="J49" i="102" s="1"/>
  <c r="G49" i="103" s="1"/>
  <c r="J49" i="103" s="1"/>
  <c r="G49" i="104" s="1"/>
  <c r="J49" i="104" s="1"/>
  <c r="G49" i="105" s="1"/>
  <c r="J49" i="105" s="1"/>
  <c r="G42" i="99"/>
  <c r="J42" i="99" s="1"/>
  <c r="G42" i="100" s="1"/>
  <c r="J42" i="100" s="1"/>
  <c r="G42" i="101" s="1"/>
  <c r="J42" i="101" s="1"/>
  <c r="G42" i="102" s="1"/>
  <c r="J42" i="102" s="1"/>
  <c r="G42" i="103" s="1"/>
  <c r="J42" i="103" s="1"/>
  <c r="G42" i="104" s="1"/>
  <c r="J42" i="104" s="1"/>
  <c r="G42" i="105" s="1"/>
  <c r="J42" i="105" s="1"/>
  <c r="G58" i="99"/>
  <c r="J58" i="99" s="1"/>
  <c r="G58" i="100" s="1"/>
  <c r="J58" i="100" s="1"/>
  <c r="G58" i="101" s="1"/>
  <c r="J58" i="101" s="1"/>
  <c r="G58" i="102" s="1"/>
  <c r="J58" i="102" s="1"/>
  <c r="G58" i="103" s="1"/>
  <c r="J58" i="103" s="1"/>
  <c r="G58" i="104" s="1"/>
  <c r="J58" i="104" s="1"/>
  <c r="G58" i="105" s="1"/>
  <c r="J58" i="105" s="1"/>
  <c r="G28" i="99"/>
  <c r="J28" i="99" s="1"/>
  <c r="G28" i="100" s="1"/>
  <c r="J28" i="100" s="1"/>
  <c r="G28" i="101" s="1"/>
  <c r="J28" i="101" s="1"/>
  <c r="G28" i="102" s="1"/>
  <c r="J28" i="102" s="1"/>
  <c r="G28" i="103" s="1"/>
  <c r="J28" i="103" s="1"/>
  <c r="G28" i="104" s="1"/>
  <c r="J28" i="104" s="1"/>
  <c r="G28" i="105" s="1"/>
  <c r="J28" i="105" s="1"/>
  <c r="G34" i="99"/>
  <c r="J34" i="99" s="1"/>
  <c r="G34" i="100" s="1"/>
  <c r="J34" i="100" s="1"/>
  <c r="G34" i="101" s="1"/>
  <c r="J34" i="101" s="1"/>
  <c r="G34" i="102" s="1"/>
  <c r="J34" i="102" s="1"/>
  <c r="G34" i="103" s="1"/>
  <c r="J34" i="103" s="1"/>
  <c r="G34" i="104" s="1"/>
  <c r="J34" i="104" s="1"/>
  <c r="G34" i="105" s="1"/>
  <c r="J34" i="105" s="1"/>
  <c r="G44" i="99"/>
  <c r="J44" i="99" s="1"/>
  <c r="G44" i="100" s="1"/>
  <c r="J44" i="100" s="1"/>
  <c r="G44" i="101" s="1"/>
  <c r="J44" i="101" s="1"/>
  <c r="G44" i="102" s="1"/>
  <c r="J44" i="102" s="1"/>
  <c r="G44" i="103" s="1"/>
  <c r="J44" i="103" s="1"/>
  <c r="G44" i="104" s="1"/>
  <c r="J44" i="104" s="1"/>
  <c r="G44" i="105" s="1"/>
  <c r="J44" i="105" s="1"/>
  <c r="G52" i="99"/>
  <c r="J52" i="99" s="1"/>
  <c r="G52" i="100" s="1"/>
  <c r="J52" i="100" s="1"/>
  <c r="G52" i="101" s="1"/>
  <c r="J52" i="101" s="1"/>
  <c r="G52" i="102" s="1"/>
  <c r="J52" i="102" s="1"/>
  <c r="G52" i="103" s="1"/>
  <c r="J52" i="103" s="1"/>
  <c r="G52" i="104" s="1"/>
  <c r="J52" i="104" s="1"/>
  <c r="G52" i="105" s="1"/>
  <c r="J52" i="105" s="1"/>
  <c r="G36" i="99"/>
  <c r="J36" i="99" s="1"/>
  <c r="G36" i="100" s="1"/>
  <c r="J36" i="100" s="1"/>
  <c r="G36" i="101" s="1"/>
  <c r="J36" i="101" s="1"/>
  <c r="G36" i="102" s="1"/>
  <c r="J36" i="102" s="1"/>
  <c r="G36" i="103" s="1"/>
  <c r="J36" i="103" s="1"/>
  <c r="G36" i="104" s="1"/>
  <c r="J36" i="104" s="1"/>
  <c r="G36" i="105" s="1"/>
  <c r="J36" i="105" s="1"/>
  <c r="G55" i="99"/>
  <c r="J55" i="99" s="1"/>
  <c r="G55" i="100" s="1"/>
  <c r="J55" i="100" s="1"/>
  <c r="G55" i="101" s="1"/>
  <c r="J55" i="101" s="1"/>
  <c r="G55" i="102" s="1"/>
  <c r="J55" i="102" s="1"/>
  <c r="G55" i="103" s="1"/>
  <c r="J55" i="103" s="1"/>
  <c r="G55" i="104" s="1"/>
  <c r="J55" i="104" s="1"/>
  <c r="G55" i="105" s="1"/>
  <c r="J55" i="105" s="1"/>
  <c r="G221" i="99"/>
  <c r="J221" i="99" s="1"/>
  <c r="G221" i="100" s="1"/>
  <c r="J221" i="100" s="1"/>
  <c r="G221" i="101" s="1"/>
  <c r="J221" i="101" s="1"/>
  <c r="G221" i="102" s="1"/>
  <c r="J221" i="102" s="1"/>
  <c r="G221" i="103" s="1"/>
  <c r="J221" i="103" s="1"/>
  <c r="G221" i="104" s="1"/>
  <c r="J221" i="104" s="1"/>
  <c r="G221" i="105" s="1"/>
  <c r="J221" i="105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48" i="103" s="1"/>
  <c r="J48" i="103" s="1"/>
  <c r="G48" i="104" s="1"/>
  <c r="J48" i="104" s="1"/>
  <c r="G48" i="105" s="1"/>
  <c r="J48" i="105" s="1"/>
  <c r="G165" i="99"/>
  <c r="J165" i="99" s="1"/>
  <c r="G165" i="100" s="1"/>
  <c r="J165" i="100" s="1"/>
  <c r="G165" i="101" s="1"/>
  <c r="J165" i="101" s="1"/>
  <c r="G165" i="102" s="1"/>
  <c r="J165" i="102" s="1"/>
  <c r="G165" i="103" s="1"/>
  <c r="J165" i="103" s="1"/>
  <c r="G165" i="104" s="1"/>
  <c r="J165" i="104" s="1"/>
  <c r="G165" i="105" s="1"/>
  <c r="J165" i="105" s="1"/>
  <c r="G161" i="99"/>
  <c r="J161" i="99" s="1"/>
  <c r="G161" i="100" s="1"/>
  <c r="J161" i="100" s="1"/>
  <c r="G161" i="101" s="1"/>
  <c r="J161" i="101" s="1"/>
  <c r="G161" i="102" s="1"/>
  <c r="J161" i="102" s="1"/>
  <c r="G161" i="103" s="1"/>
  <c r="J161" i="103" s="1"/>
  <c r="G161" i="104" s="1"/>
  <c r="J161" i="104" s="1"/>
  <c r="G161" i="105" s="1"/>
  <c r="J161" i="105" s="1"/>
  <c r="G29" i="99"/>
  <c r="J29" i="99" s="1"/>
  <c r="G29" i="100" s="1"/>
  <c r="J29" i="100" s="1"/>
  <c r="G29" i="101" s="1"/>
  <c r="J29" i="101" s="1"/>
  <c r="G29" i="102" s="1"/>
  <c r="J29" i="102" s="1"/>
  <c r="G29" i="103" s="1"/>
  <c r="J29" i="103" s="1"/>
  <c r="G29" i="104" s="1"/>
  <c r="J29" i="104" s="1"/>
  <c r="G29" i="105" s="1"/>
  <c r="J29" i="105" s="1"/>
  <c r="G122" i="99"/>
  <c r="J122" i="99" s="1"/>
  <c r="G122" i="100" s="1"/>
  <c r="J122" i="100" s="1"/>
  <c r="G122" i="101" s="1"/>
  <c r="J122" i="101" s="1"/>
  <c r="G122" i="102" s="1"/>
  <c r="J122" i="102" s="1"/>
  <c r="G122" i="103" s="1"/>
  <c r="J122" i="103" s="1"/>
  <c r="G122" i="104" s="1"/>
  <c r="J122" i="104" s="1"/>
  <c r="G122" i="105" s="1"/>
  <c r="J122" i="105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32" i="103" s="1"/>
  <c r="J32" i="103" s="1"/>
  <c r="G32" i="104" s="1"/>
  <c r="J32" i="104" s="1"/>
  <c r="G32" i="105" s="1"/>
  <c r="J32" i="105" s="1"/>
  <c r="G27" i="99"/>
  <c r="J27" i="99" s="1"/>
  <c r="G27" i="100" s="1"/>
  <c r="J27" i="100" s="1"/>
  <c r="G27" i="101" s="1"/>
  <c r="J27" i="101" s="1"/>
  <c r="G27" i="102" s="1"/>
  <c r="J27" i="102" s="1"/>
  <c r="G27" i="103" s="1"/>
  <c r="J27" i="103" s="1"/>
  <c r="G27" i="104" s="1"/>
  <c r="J27" i="104" s="1"/>
  <c r="G27" i="105" s="1"/>
  <c r="J27" i="105" s="1"/>
  <c r="G50" i="99"/>
  <c r="J50" i="99" s="1"/>
  <c r="G50" i="100" s="1"/>
  <c r="J50" i="100" s="1"/>
  <c r="G50" i="101" s="1"/>
  <c r="J50" i="101" s="1"/>
  <c r="G50" i="102" s="1"/>
  <c r="J50" i="102" s="1"/>
  <c r="G50" i="103" s="1"/>
  <c r="J50" i="103" s="1"/>
  <c r="G50" i="104" s="1"/>
  <c r="J50" i="104" s="1"/>
  <c r="G50" i="105" s="1"/>
  <c r="J50" i="105" s="1"/>
  <c r="G40" i="99"/>
  <c r="J40" i="99" s="1"/>
  <c r="G40" i="100" s="1"/>
  <c r="J40" i="100" s="1"/>
  <c r="G40" i="101" s="1"/>
  <c r="J40" i="101" s="1"/>
  <c r="G40" i="102" s="1"/>
  <c r="J40" i="102" s="1"/>
  <c r="G40" i="103" s="1"/>
  <c r="J40" i="103" s="1"/>
  <c r="G40" i="104" s="1"/>
  <c r="J40" i="104" s="1"/>
  <c r="G40" i="105" s="1"/>
  <c r="J40" i="105" s="1"/>
  <c r="G119" i="99"/>
  <c r="J119" i="99" s="1"/>
  <c r="G119" i="100" s="1"/>
  <c r="J119" i="100" s="1"/>
  <c r="G119" i="101" s="1"/>
  <c r="J119" i="101" s="1"/>
  <c r="G119" i="102" s="1"/>
  <c r="J119" i="102" s="1"/>
  <c r="G119" i="103" s="1"/>
  <c r="J119" i="103" s="1"/>
  <c r="G119" i="104" s="1"/>
  <c r="J119" i="104" s="1"/>
  <c r="G119" i="105" s="1"/>
  <c r="J119" i="105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30" i="103" s="1"/>
  <c r="J30" i="103" s="1"/>
  <c r="G30" i="104" s="1"/>
  <c r="J30" i="104" s="1"/>
  <c r="G30" i="105" s="1"/>
  <c r="J30" i="105" s="1"/>
  <c r="G46" i="99"/>
  <c r="J46" i="99" s="1"/>
  <c r="G46" i="100" s="1"/>
  <c r="J46" i="100" s="1"/>
  <c r="G46" i="101" s="1"/>
  <c r="J46" i="101" s="1"/>
  <c r="G46" i="102" s="1"/>
  <c r="J46" i="102" s="1"/>
  <c r="G46" i="103" s="1"/>
  <c r="J46" i="103" s="1"/>
  <c r="G46" i="104" s="1"/>
  <c r="J46" i="104" s="1"/>
  <c r="G46" i="105" s="1"/>
  <c r="J46" i="105" s="1"/>
  <c r="G37" i="99"/>
  <c r="J37" i="99" s="1"/>
  <c r="G37" i="100" s="1"/>
  <c r="J37" i="100" s="1"/>
  <c r="G37" i="101" s="1"/>
  <c r="J37" i="101" s="1"/>
  <c r="G37" i="102" s="1"/>
  <c r="J37" i="102" s="1"/>
  <c r="G37" i="103" s="1"/>
  <c r="J37" i="103" s="1"/>
  <c r="G37" i="104" s="1"/>
  <c r="J37" i="104" s="1"/>
  <c r="G37" i="105" s="1"/>
  <c r="J37" i="105" s="1"/>
  <c r="G57" i="99"/>
  <c r="J57" i="99" s="1"/>
  <c r="G57" i="100" s="1"/>
  <c r="J57" i="100" s="1"/>
  <c r="G57" i="101" s="1"/>
  <c r="J57" i="101" s="1"/>
  <c r="G57" i="102" s="1"/>
  <c r="J57" i="102" s="1"/>
  <c r="G57" i="103" s="1"/>
  <c r="J57" i="103" s="1"/>
  <c r="G57" i="104" s="1"/>
  <c r="J57" i="104" s="1"/>
  <c r="G57" i="105" s="1"/>
  <c r="J57" i="105" s="1"/>
  <c r="G31" i="99"/>
  <c r="J31" i="99" s="1"/>
  <c r="G31" i="100" s="1"/>
  <c r="J31" i="100" s="1"/>
  <c r="G31" i="101" s="1"/>
  <c r="J31" i="101" s="1"/>
  <c r="G31" i="102" s="1"/>
  <c r="J31" i="102" s="1"/>
  <c r="G31" i="103" s="1"/>
  <c r="J31" i="103" s="1"/>
  <c r="G31" i="104" s="1"/>
  <c r="J31" i="104" s="1"/>
  <c r="G31" i="105" s="1"/>
  <c r="J31" i="105" s="1"/>
  <c r="G214" i="98"/>
  <c r="J214" i="98" s="1"/>
  <c r="G6" i="97"/>
  <c r="J6" i="97" s="1"/>
  <c r="G15" i="97"/>
  <c r="J15" i="97" s="1"/>
  <c r="J105" i="8"/>
  <c r="G105" i="8"/>
  <c r="J18" i="95"/>
  <c r="G248" i="96"/>
  <c r="J248" i="96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97" i="105" s="1"/>
  <c r="J97" i="10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107" i="107"/>
  <c r="J107" i="107" s="1"/>
  <c r="G67" i="107"/>
  <c r="J67" i="107" s="1"/>
  <c r="G223" i="107"/>
  <c r="J223" i="107" s="1"/>
  <c r="G170" i="107"/>
  <c r="J170" i="107" s="1"/>
  <c r="G20" i="107"/>
  <c r="J20" i="107" s="1"/>
  <c r="G24" i="107"/>
  <c r="J24" i="107" s="1"/>
  <c r="G100" i="107"/>
  <c r="J100" i="107" s="1"/>
  <c r="G116" i="107"/>
  <c r="J116" i="107" s="1"/>
  <c r="G158" i="107"/>
  <c r="J158" i="107" s="1"/>
  <c r="G89" i="107"/>
  <c r="J89" i="107" s="1"/>
  <c r="G163" i="107"/>
  <c r="J163" i="107" s="1"/>
  <c r="G118" i="107"/>
  <c r="J118" i="107" s="1"/>
  <c r="G222" i="107"/>
  <c r="J222" i="107" s="1"/>
  <c r="G167" i="107"/>
  <c r="J167" i="107" s="1"/>
  <c r="G112" i="107"/>
  <c r="J112" i="107" s="1"/>
  <c r="G140" i="107"/>
  <c r="J140" i="107" s="1"/>
  <c r="G66" i="107"/>
  <c r="J66" i="107" s="1"/>
  <c r="G91" i="107"/>
  <c r="J91" i="107" s="1"/>
  <c r="G220" i="107"/>
  <c r="J220" i="107" s="1"/>
  <c r="G164" i="107"/>
  <c r="J164" i="107" s="1"/>
  <c r="G19" i="107"/>
  <c r="J19" i="107" s="1"/>
  <c r="G192" i="107"/>
  <c r="J192" i="107" s="1"/>
  <c r="G111" i="107"/>
  <c r="J111" i="107" s="1"/>
  <c r="G77" i="107"/>
  <c r="J77" i="107" s="1"/>
  <c r="G145" i="107"/>
  <c r="J145" i="107" s="1"/>
  <c r="G143" i="107"/>
  <c r="J143" i="107" s="1"/>
  <c r="G162" i="107"/>
  <c r="J162" i="107" s="1"/>
  <c r="G78" i="107"/>
  <c r="J78" i="107" s="1"/>
  <c r="G98" i="107"/>
  <c r="J98" i="107" s="1"/>
  <c r="G115" i="107"/>
  <c r="J115" i="107" s="1"/>
  <c r="G141" i="107"/>
  <c r="J141" i="107" s="1"/>
  <c r="G123" i="107"/>
  <c r="J123" i="107" s="1"/>
  <c r="G160" i="107"/>
  <c r="J160" i="107" s="1"/>
  <c r="G130" i="107"/>
  <c r="J130" i="107" s="1"/>
  <c r="G85" i="107"/>
  <c r="J85" i="107" s="1"/>
  <c r="G110" i="107"/>
  <c r="J110" i="107" s="1"/>
  <c r="G179" i="107"/>
  <c r="J179" i="107" s="1"/>
  <c r="G101" i="107"/>
  <c r="J101" i="107" s="1"/>
  <c r="G26" i="107"/>
  <c r="J26" i="107" s="1"/>
  <c r="G95" i="107"/>
  <c r="J95" i="107" s="1"/>
  <c r="G79" i="107"/>
  <c r="J79" i="107" s="1"/>
  <c r="G93" i="107"/>
  <c r="J93" i="107" s="1"/>
  <c r="G144" i="107"/>
  <c r="J144" i="107" s="1"/>
  <c r="G99" i="107"/>
  <c r="J99" i="107" s="1"/>
  <c r="G120" i="107"/>
  <c r="J120" i="107" s="1"/>
  <c r="G23" i="107"/>
  <c r="J23" i="107" s="1"/>
  <c r="G159" i="107"/>
  <c r="J159" i="107" s="1"/>
  <c r="G61" i="107"/>
  <c r="J61" i="107" s="1"/>
  <c r="G74" i="107"/>
  <c r="J74" i="107" s="1"/>
  <c r="G154" i="107"/>
  <c r="J154" i="107" s="1"/>
  <c r="G81" i="107"/>
  <c r="J81" i="107" s="1"/>
  <c r="G142" i="107"/>
  <c r="J142" i="107" s="1"/>
  <c r="G139" i="107"/>
  <c r="J139" i="107" s="1"/>
  <c r="G72" i="107"/>
  <c r="J72" i="107" s="1"/>
  <c r="G108" i="107"/>
  <c r="J108" i="107" s="1"/>
  <c r="G183" i="107"/>
  <c r="J183" i="107" s="1"/>
  <c r="G106" i="107"/>
  <c r="J106" i="107" s="1"/>
  <c r="G138" i="107"/>
  <c r="J138" i="107" s="1"/>
  <c r="G180" i="107"/>
  <c r="J180" i="107" s="1"/>
  <c r="G21" i="107"/>
  <c r="J21" i="107" s="1"/>
  <c r="G65" i="107"/>
  <c r="J65" i="107" s="1"/>
  <c r="G69" i="107"/>
  <c r="J69" i="107" s="1"/>
  <c r="G184" i="107"/>
  <c r="J184" i="107" s="1"/>
  <c r="G90" i="107"/>
  <c r="J90" i="107" s="1"/>
  <c r="G185" i="107"/>
  <c r="J185" i="107" s="1"/>
  <c r="G168" i="107"/>
  <c r="J168" i="107" s="1"/>
  <c r="G80" i="107"/>
  <c r="J80" i="107" s="1"/>
  <c r="G25" i="107"/>
  <c r="J25" i="107" s="1"/>
  <c r="G64" i="107"/>
  <c r="J64" i="107" s="1"/>
  <c r="G22" i="107"/>
  <c r="J22" i="107" s="1"/>
  <c r="G117" i="107"/>
  <c r="J117" i="107" s="1"/>
  <c r="G176" i="107"/>
  <c r="J176" i="107" s="1"/>
  <c r="G166" i="107"/>
  <c r="J166" i="107" s="1"/>
  <c r="G68" i="107"/>
  <c r="J68" i="107" s="1"/>
  <c r="G62" i="107"/>
  <c r="J62" i="107" s="1"/>
  <c r="G121" i="107"/>
  <c r="J121" i="107" s="1"/>
  <c r="G146" i="107"/>
  <c r="J146" i="107" s="1"/>
  <c r="G172" i="107"/>
  <c r="J172" i="107" s="1"/>
  <c r="G215" i="107"/>
  <c r="J215" i="107" s="1"/>
  <c r="G171" i="107"/>
  <c r="J171" i="107" s="1"/>
  <c r="G137" i="107"/>
  <c r="J137" i="107" s="1"/>
  <c r="G92" i="107"/>
  <c r="J9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46" i="106" l="1"/>
  <c r="G46" i="106" s="1"/>
  <c r="J46" i="106" s="1"/>
  <c r="G46" i="107" s="1"/>
  <c r="J46" i="107" s="1"/>
  <c r="E32" i="106"/>
  <c r="G32" i="106" s="1"/>
  <c r="J32" i="106" s="1"/>
  <c r="G32" i="107" s="1"/>
  <c r="J32" i="107" s="1"/>
  <c r="E221" i="106"/>
  <c r="G221" i="106" s="1"/>
  <c r="J221" i="106" s="1"/>
  <c r="E42" i="106"/>
  <c r="G42" i="106" s="1"/>
  <c r="J42" i="106" s="1"/>
  <c r="G42" i="107" s="1"/>
  <c r="J42" i="107" s="1"/>
  <c r="G56" i="106"/>
  <c r="J56" i="106" s="1"/>
  <c r="G56" i="107" s="1"/>
  <c r="J56" i="107" s="1"/>
  <c r="G58" i="106"/>
  <c r="J58" i="106" s="1"/>
  <c r="G58" i="107" s="1"/>
  <c r="J58" i="107" s="1"/>
  <c r="E30" i="106"/>
  <c r="G30" i="106" s="1"/>
  <c r="J30" i="106" s="1"/>
  <c r="G30" i="107" s="1"/>
  <c r="J30" i="107" s="1"/>
  <c r="G55" i="106"/>
  <c r="J55" i="106" s="1"/>
  <c r="G55" i="107" s="1"/>
  <c r="J55" i="107" s="1"/>
  <c r="E49" i="106"/>
  <c r="G49" i="106" s="1"/>
  <c r="J49" i="106" s="1"/>
  <c r="G49" i="107" s="1"/>
  <c r="J49" i="107" s="1"/>
  <c r="E43" i="106"/>
  <c r="G43" i="106" s="1"/>
  <c r="J43" i="106" s="1"/>
  <c r="G43" i="107" s="1"/>
  <c r="J43" i="107" s="1"/>
  <c r="E122" i="106"/>
  <c r="G122" i="106" s="1"/>
  <c r="J122" i="106" s="1"/>
  <c r="E36" i="106"/>
  <c r="G36" i="106" s="1"/>
  <c r="J36" i="106" s="1"/>
  <c r="G36" i="107" s="1"/>
  <c r="J36" i="107" s="1"/>
  <c r="E38" i="106"/>
  <c r="G38" i="106" s="1"/>
  <c r="J38" i="106" s="1"/>
  <c r="E27" i="106"/>
  <c r="G27" i="106" s="1"/>
  <c r="J27" i="106" s="1"/>
  <c r="G27" i="107" s="1"/>
  <c r="J27" i="107" s="1"/>
  <c r="E29" i="106"/>
  <c r="G29" i="106" s="1"/>
  <c r="J29" i="106" s="1"/>
  <c r="G29" i="107" s="1"/>
  <c r="J29" i="107" s="1"/>
  <c r="E52" i="106"/>
  <c r="G52" i="106" s="1"/>
  <c r="J52" i="106" s="1"/>
  <c r="G52" i="107" s="1"/>
  <c r="J52" i="107" s="1"/>
  <c r="E33" i="106"/>
  <c r="G33" i="106" s="1"/>
  <c r="J33" i="106" s="1"/>
  <c r="G33" i="107" s="1"/>
  <c r="J33" i="107" s="1"/>
  <c r="E119" i="106"/>
  <c r="G119" i="106" s="1"/>
  <c r="J119" i="106" s="1"/>
  <c r="E161" i="106"/>
  <c r="G161" i="106" s="1"/>
  <c r="J161" i="106" s="1"/>
  <c r="E44" i="106"/>
  <c r="G44" i="106" s="1"/>
  <c r="J44" i="106" s="1"/>
  <c r="G44" i="107" s="1"/>
  <c r="J44" i="107" s="1"/>
  <c r="E96" i="106"/>
  <c r="G96" i="106" s="1"/>
  <c r="J96" i="106" s="1"/>
  <c r="G59" i="106"/>
  <c r="J59" i="106" s="1"/>
  <c r="G59" i="107" s="1"/>
  <c r="J59" i="107" s="1"/>
  <c r="E37" i="106"/>
  <c r="G37" i="106" s="1"/>
  <c r="J37" i="106" s="1"/>
  <c r="G37" i="107" s="1"/>
  <c r="J37" i="107" s="1"/>
  <c r="G31" i="106"/>
  <c r="J31" i="106" s="1"/>
  <c r="G31" i="107" s="1"/>
  <c r="J31" i="107" s="1"/>
  <c r="G40" i="106"/>
  <c r="J40" i="106" s="1"/>
  <c r="G40" i="107" s="1"/>
  <c r="J40" i="107" s="1"/>
  <c r="E165" i="106"/>
  <c r="G165" i="106" s="1"/>
  <c r="J165" i="106" s="1"/>
  <c r="E34" i="106"/>
  <c r="G34" i="106" s="1"/>
  <c r="J34" i="106" s="1"/>
  <c r="G34" i="107" s="1"/>
  <c r="J34" i="107" s="1"/>
  <c r="E54" i="106"/>
  <c r="G54" i="106" s="1"/>
  <c r="J54" i="106" s="1"/>
  <c r="G54" i="107" s="1"/>
  <c r="J54" i="107" s="1"/>
  <c r="G41" i="106"/>
  <c r="J41" i="106" s="1"/>
  <c r="G41" i="107" s="1"/>
  <c r="J41" i="107" s="1"/>
  <c r="E97" i="106"/>
  <c r="G97" i="106" s="1"/>
  <c r="J97" i="106" s="1"/>
  <c r="G57" i="106"/>
  <c r="J57" i="106" s="1"/>
  <c r="G57" i="107" s="1"/>
  <c r="J57" i="107" s="1"/>
  <c r="E50" i="106"/>
  <c r="G50" i="106" s="1"/>
  <c r="J50" i="106" s="1"/>
  <c r="G50" i="107" s="1"/>
  <c r="J50" i="107" s="1"/>
  <c r="E48" i="106"/>
  <c r="G48" i="106" s="1"/>
  <c r="J48" i="106" s="1"/>
  <c r="G48" i="107" s="1"/>
  <c r="J48" i="107" s="1"/>
  <c r="E28" i="106"/>
  <c r="G28" i="106" s="1"/>
  <c r="J28" i="106" s="1"/>
  <c r="G28" i="107" s="1"/>
  <c r="J28" i="107" s="1"/>
  <c r="E51" i="106"/>
  <c r="G51" i="106" s="1"/>
  <c r="J51" i="106" s="1"/>
  <c r="G51" i="107" s="1"/>
  <c r="J51" i="107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9" i="103" s="1"/>
  <c r="J249" i="103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42" i="103" s="1"/>
  <c r="J242" i="103" s="1"/>
  <c r="G250" i="104" s="1"/>
  <c r="J250" i="104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1" i="103" s="1"/>
  <c r="J251" i="103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7"/>
  <c r="J188" i="77" s="1"/>
  <c r="G188" i="79"/>
  <c r="J188" i="79" s="1"/>
  <c r="G188" i="87"/>
  <c r="J188" i="87" s="1"/>
  <c r="G188" i="93"/>
  <c r="J188" i="93" s="1"/>
  <c r="G188" i="95"/>
  <c r="G188" i="89"/>
  <c r="J188" i="89" s="1"/>
  <c r="G188" i="83"/>
  <c r="J188" i="83" s="1"/>
  <c r="G188" i="82"/>
  <c r="J188" i="82" s="1"/>
  <c r="G188" i="91"/>
  <c r="J188" i="91" s="1"/>
  <c r="G188" i="74"/>
  <c r="J188" i="74" s="1"/>
  <c r="E188" i="8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E207" i="8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77"/>
  <c r="J207" i="77" s="1"/>
  <c r="G207" i="86"/>
  <c r="J207" i="86" s="1"/>
  <c r="G207" i="85"/>
  <c r="J207" i="85" s="1"/>
  <c r="G207" i="93"/>
  <c r="J207" i="93" s="1"/>
  <c r="G207" i="74"/>
  <c r="J207" i="74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J207" i="95" s="1"/>
  <c r="G207" i="96" s="1"/>
  <c r="J207" i="96" s="1"/>
  <c r="G207" i="97" s="1"/>
  <c r="J207" i="97" s="1"/>
  <c r="G207" i="88"/>
  <c r="J207" i="88" s="1"/>
  <c r="G207" i="91"/>
  <c r="J207" i="91" s="1"/>
  <c r="G102" i="97"/>
  <c r="J102" i="97" s="1"/>
  <c r="G53" i="101"/>
  <c r="J53" i="101" s="1"/>
  <c r="G53" i="102" s="1"/>
  <c r="J53" i="102" s="1"/>
  <c r="G53" i="103" s="1"/>
  <c r="J53" i="103" s="1"/>
  <c r="G53" i="104" s="1"/>
  <c r="J53" i="104" s="1"/>
  <c r="G53" i="105" s="1"/>
  <c r="J53" i="105" s="1"/>
  <c r="G47" i="101"/>
  <c r="J47" i="101" s="1"/>
  <c r="G47" i="102" s="1"/>
  <c r="J47" i="102" s="1"/>
  <c r="G47" i="103" s="1"/>
  <c r="J47" i="103" s="1"/>
  <c r="G47" i="104" s="1"/>
  <c r="J47" i="104" s="1"/>
  <c r="G47" i="105" s="1"/>
  <c r="J47" i="105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214" i="103" s="1"/>
  <c r="J214" i="103" s="1"/>
  <c r="G214" i="104" s="1"/>
  <c r="J214" i="104" s="1"/>
  <c r="G214" i="105" s="1"/>
  <c r="J214" i="105" s="1"/>
  <c r="G76" i="89"/>
  <c r="J76" i="89" s="1"/>
  <c r="G76" i="74"/>
  <c r="J76" i="74" s="1"/>
  <c r="G76" i="84"/>
  <c r="J76" i="84" s="1"/>
  <c r="G76" i="92"/>
  <c r="J76" i="92" s="1"/>
  <c r="G76" i="103"/>
  <c r="J76" i="103" s="1"/>
  <c r="G76" i="85"/>
  <c r="J76" i="85" s="1"/>
  <c r="G76" i="95"/>
  <c r="J76" i="95" s="1"/>
  <c r="G76" i="77"/>
  <c r="J76" i="77" s="1"/>
  <c r="G76" i="93"/>
  <c r="J76" i="93" s="1"/>
  <c r="G76" i="104"/>
  <c r="J76" i="104" s="1"/>
  <c r="G82" i="97"/>
  <c r="J82" i="97" s="1"/>
  <c r="G76" i="81"/>
  <c r="J76" i="81" s="1"/>
  <c r="G76" i="82"/>
  <c r="J76" i="82" s="1"/>
  <c r="G76" i="88"/>
  <c r="J76" i="88" s="1"/>
  <c r="G76" i="107"/>
  <c r="J76" i="107" s="1"/>
  <c r="E76" i="8"/>
  <c r="G76" i="83"/>
  <c r="J76" i="83" s="1"/>
  <c r="G76" i="91"/>
  <c r="J76" i="91" s="1"/>
  <c r="G76" i="102"/>
  <c r="J76" i="102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248" i="97"/>
  <c r="J248" i="97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119" i="107"/>
  <c r="J119" i="107" s="1"/>
  <c r="G221" i="107"/>
  <c r="J221" i="107" s="1"/>
  <c r="G97" i="107"/>
  <c r="J97" i="107" s="1"/>
  <c r="G165" i="107"/>
  <c r="J165" i="107" s="1"/>
  <c r="G96" i="107"/>
  <c r="J96" i="107" s="1"/>
  <c r="G161" i="107"/>
  <c r="J161" i="107" s="1"/>
  <c r="G38" i="107"/>
  <c r="J38" i="107" s="1"/>
  <c r="G122" i="107"/>
  <c r="J122" i="107" s="1"/>
  <c r="E124" i="8"/>
  <c r="E214" i="106" l="1"/>
  <c r="G214" i="106" s="1"/>
  <c r="J214" i="106" s="1"/>
  <c r="E53" i="106"/>
  <c r="G53" i="106" s="1"/>
  <c r="J53" i="106" s="1"/>
  <c r="G53" i="107" s="1"/>
  <c r="J53" i="107" s="1"/>
  <c r="E47" i="106"/>
  <c r="G47" i="106" s="1"/>
  <c r="J47" i="106" s="1"/>
  <c r="G47" i="107" s="1"/>
  <c r="J47" i="107" s="1"/>
  <c r="G188" i="8"/>
  <c r="J188" i="8"/>
  <c r="G86" i="102"/>
  <c r="J86" i="102" s="1"/>
  <c r="G87" i="102"/>
  <c r="J87" i="102" s="1"/>
  <c r="G88" i="103" s="1"/>
  <c r="J88" i="103" s="1"/>
  <c r="G225" i="103"/>
  <c r="J225" i="103" s="1"/>
  <c r="G247" i="103"/>
  <c r="J247" i="103" s="1"/>
  <c r="G242" i="104" s="1"/>
  <c r="J242" i="104" s="1"/>
  <c r="G250" i="105" s="1"/>
  <c r="J250" i="105" s="1"/>
  <c r="E250" i="106" s="1"/>
  <c r="G227" i="102"/>
  <c r="J227" i="102" s="1"/>
  <c r="G235" i="102"/>
  <c r="J235" i="102" s="1"/>
  <c r="G243" i="103" s="1"/>
  <c r="J243" i="103" s="1"/>
  <c r="G251" i="104" s="1"/>
  <c r="J251" i="104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52" i="103" s="1"/>
  <c r="J252" i="103" s="1"/>
  <c r="G238" i="102"/>
  <c r="J238" i="102" s="1"/>
  <c r="G246" i="103" s="1"/>
  <c r="J246" i="103" s="1"/>
  <c r="G228" i="100"/>
  <c r="J228" i="100" s="1"/>
  <c r="G236" i="100"/>
  <c r="J236" i="100" s="1"/>
  <c r="G244" i="101" s="1"/>
  <c r="J244" i="101" s="1"/>
  <c r="G224" i="103"/>
  <c r="J224" i="103" s="1"/>
  <c r="G241" i="103"/>
  <c r="J241" i="103" s="1"/>
  <c r="G249" i="104" s="1"/>
  <c r="J249" i="104" s="1"/>
  <c r="G253" i="99"/>
  <c r="J253" i="99" s="1"/>
  <c r="G259" i="98"/>
  <c r="J259" i="98" s="1"/>
  <c r="G173" i="98"/>
  <c r="J173" i="98" s="1"/>
  <c r="G174" i="98"/>
  <c r="J174" i="98" s="1"/>
  <c r="G207" i="84"/>
  <c r="J207" i="84" s="1"/>
  <c r="G207" i="8"/>
  <c r="J207" i="8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7" i="103" s="1"/>
  <c r="J7" i="103" s="1"/>
  <c r="G7" i="104" s="1"/>
  <c r="J7" i="104" s="1"/>
  <c r="G7" i="105" s="1"/>
  <c r="J7" i="105" s="1"/>
  <c r="G15" i="99"/>
  <c r="J15" i="99" s="1"/>
  <c r="G15" i="100" s="1"/>
  <c r="J15" i="100" s="1"/>
  <c r="G15" i="101" s="1"/>
  <c r="J15" i="101" s="1"/>
  <c r="G15" i="102" s="1"/>
  <c r="J15" i="102" s="1"/>
  <c r="G15" i="103" s="1"/>
  <c r="J15" i="103" s="1"/>
  <c r="G15" i="104" s="1"/>
  <c r="J15" i="104" s="1"/>
  <c r="G15" i="105" s="1"/>
  <c r="J15" i="105" s="1"/>
  <c r="G14" i="99"/>
  <c r="J14" i="99" s="1"/>
  <c r="G14" i="100" s="1"/>
  <c r="J14" i="100" s="1"/>
  <c r="G14" i="101" s="1"/>
  <c r="J14" i="101" s="1"/>
  <c r="G14" i="102" s="1"/>
  <c r="J14" i="102" s="1"/>
  <c r="G14" i="103" s="1"/>
  <c r="J14" i="103" s="1"/>
  <c r="G14" i="104" s="1"/>
  <c r="J14" i="104" s="1"/>
  <c r="G14" i="105" s="1"/>
  <c r="J14" i="105" s="1"/>
  <c r="G16" i="99"/>
  <c r="J16" i="99" s="1"/>
  <c r="G16" i="100" s="1"/>
  <c r="J16" i="100" s="1"/>
  <c r="G16" i="101" s="1"/>
  <c r="J16" i="101" s="1"/>
  <c r="G16" i="102" s="1"/>
  <c r="J16" i="102" s="1"/>
  <c r="G16" i="103" s="1"/>
  <c r="J16" i="103" s="1"/>
  <c r="G16" i="104" s="1"/>
  <c r="J16" i="104" s="1"/>
  <c r="G16" i="105" s="1"/>
  <c r="J16" i="105" s="1"/>
  <c r="G13" i="99"/>
  <c r="J13" i="99" s="1"/>
  <c r="G13" i="100" s="1"/>
  <c r="J13" i="100" s="1"/>
  <c r="G13" i="101" s="1"/>
  <c r="J13" i="101" s="1"/>
  <c r="G13" i="102" s="1"/>
  <c r="J13" i="102" s="1"/>
  <c r="G13" i="103" s="1"/>
  <c r="J13" i="103" s="1"/>
  <c r="G13" i="104" s="1"/>
  <c r="J13" i="104" s="1"/>
  <c r="G13" i="105" s="1"/>
  <c r="J13" i="105" s="1"/>
  <c r="G6" i="99"/>
  <c r="J6" i="99" s="1"/>
  <c r="G6" i="100" s="1"/>
  <c r="J6" i="100" s="1"/>
  <c r="G6" i="101" s="1"/>
  <c r="J6" i="101" s="1"/>
  <c r="G6" i="102" s="1"/>
  <c r="J6" i="102" s="1"/>
  <c r="G6" i="103" s="1"/>
  <c r="J6" i="103" s="1"/>
  <c r="G6" i="104" s="1"/>
  <c r="J6" i="104" s="1"/>
  <c r="G6" i="105" s="1"/>
  <c r="J6" i="105" s="1"/>
  <c r="G8" i="99"/>
  <c r="J8" i="99" s="1"/>
  <c r="G8" i="100" s="1"/>
  <c r="J8" i="100" s="1"/>
  <c r="G8" i="101" s="1"/>
  <c r="J8" i="101" s="1"/>
  <c r="G8" i="102" s="1"/>
  <c r="J8" i="102" s="1"/>
  <c r="G8" i="103" s="1"/>
  <c r="J8" i="103" s="1"/>
  <c r="G8" i="104" s="1"/>
  <c r="J8" i="104" s="1"/>
  <c r="G8" i="105" s="1"/>
  <c r="J8" i="105" s="1"/>
  <c r="G17" i="99"/>
  <c r="J17" i="99" s="1"/>
  <c r="G17" i="100" s="1"/>
  <c r="J17" i="100" s="1"/>
  <c r="G17" i="101" s="1"/>
  <c r="J17" i="101" s="1"/>
  <c r="G17" i="102" s="1"/>
  <c r="J17" i="102" s="1"/>
  <c r="G17" i="103" s="1"/>
  <c r="J17" i="103" s="1"/>
  <c r="G17" i="104" s="1"/>
  <c r="J17" i="104" s="1"/>
  <c r="G17" i="105" s="1"/>
  <c r="J17" i="105" s="1"/>
  <c r="G76" i="8"/>
  <c r="J76" i="8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214" i="107"/>
  <c r="J214" i="107" s="1"/>
  <c r="J124" i="8"/>
  <c r="G124" i="8"/>
  <c r="E8" i="106" l="1"/>
  <c r="G8" i="106" s="1"/>
  <c r="J8" i="106" s="1"/>
  <c r="E6" i="106"/>
  <c r="G6" i="106" s="1"/>
  <c r="J6" i="106" s="1"/>
  <c r="E13" i="106"/>
  <c r="G13" i="106" s="1"/>
  <c r="J13" i="106" s="1"/>
  <c r="E16" i="106"/>
  <c r="G16" i="106" s="1"/>
  <c r="J16" i="106" s="1"/>
  <c r="E76" i="106"/>
  <c r="G76" i="106" s="1"/>
  <c r="J76" i="106" s="1"/>
  <c r="E14" i="106"/>
  <c r="G14" i="106" s="1"/>
  <c r="J14" i="106" s="1"/>
  <c r="E15" i="106"/>
  <c r="G15" i="106" s="1"/>
  <c r="J15" i="106" s="1"/>
  <c r="E17" i="106"/>
  <c r="G17" i="106" s="1"/>
  <c r="J17" i="106" s="1"/>
  <c r="E7" i="106"/>
  <c r="G7" i="106" s="1"/>
  <c r="J7" i="106" s="1"/>
  <c r="G86" i="103"/>
  <c r="J86" i="103" s="1"/>
  <c r="G87" i="103"/>
  <c r="J87" i="103" s="1"/>
  <c r="G88" i="104" s="1"/>
  <c r="J88" i="104" s="1"/>
  <c r="G230" i="103"/>
  <c r="J230" i="103" s="1"/>
  <c r="G252" i="104" s="1"/>
  <c r="J252" i="104" s="1"/>
  <c r="G238" i="103"/>
  <c r="J238" i="103" s="1"/>
  <c r="G246" i="104" s="1"/>
  <c r="J246" i="104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41" i="104"/>
  <c r="J241" i="104" s="1"/>
  <c r="G249" i="105" s="1"/>
  <c r="J249" i="105" s="1"/>
  <c r="E249" i="106" s="1"/>
  <c r="G227" i="103"/>
  <c r="J227" i="103" s="1"/>
  <c r="G235" i="103"/>
  <c r="J235" i="103" s="1"/>
  <c r="G243" i="104" s="1"/>
  <c r="J243" i="104" s="1"/>
  <c r="G251" i="105" s="1"/>
  <c r="J251" i="105" s="1"/>
  <c r="E251" i="106" s="1"/>
  <c r="G228" i="101"/>
  <c r="J228" i="101" s="1"/>
  <c r="G236" i="101"/>
  <c r="J236" i="101" s="1"/>
  <c r="G244" i="102" s="1"/>
  <c r="J244" i="102" s="1"/>
  <c r="G225" i="104"/>
  <c r="J225" i="104" s="1"/>
  <c r="G247" i="104"/>
  <c r="J247" i="104" s="1"/>
  <c r="G242" i="105" s="1"/>
  <c r="J242" i="105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18" i="103" s="1"/>
  <c r="J18" i="103" s="1"/>
  <c r="G18" i="104" s="1"/>
  <c r="J18" i="104" s="1"/>
  <c r="G18" i="105" s="1"/>
  <c r="J18" i="105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248" i="99"/>
  <c r="J248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4" i="107"/>
  <c r="J14" i="107" s="1"/>
  <c r="G15" i="107"/>
  <c r="J15" i="107" s="1"/>
  <c r="G8" i="107"/>
  <c r="J8" i="107" s="1"/>
  <c r="G6" i="107"/>
  <c r="J6" i="107" s="1"/>
  <c r="G7" i="107"/>
  <c r="J7" i="107" s="1"/>
  <c r="G17" i="107"/>
  <c r="J17" i="107" s="1"/>
  <c r="G16" i="107"/>
  <c r="J16" i="107" s="1"/>
  <c r="G13" i="107"/>
  <c r="J13" i="107" s="1"/>
  <c r="E18" i="106" l="1"/>
  <c r="G18" i="106" s="1"/>
  <c r="J18" i="106" s="1"/>
  <c r="G18" i="107" s="1"/>
  <c r="J18" i="107" s="1"/>
  <c r="G250" i="106"/>
  <c r="J250" i="106" s="1"/>
  <c r="E242" i="106"/>
  <c r="G86" i="104"/>
  <c r="J86" i="104" s="1"/>
  <c r="G87" i="104"/>
  <c r="J87" i="104" s="1"/>
  <c r="G88" i="105" s="1"/>
  <c r="J88" i="105" s="1"/>
  <c r="E88" i="106" s="1"/>
  <c r="G253" i="100"/>
  <c r="J253" i="100" s="1"/>
  <c r="G227" i="104"/>
  <c r="J227" i="104" s="1"/>
  <c r="G235" i="104"/>
  <c r="J235" i="104" s="1"/>
  <c r="G243" i="105" s="1"/>
  <c r="J243" i="105" s="1"/>
  <c r="G224" i="105"/>
  <c r="J224" i="105" s="1"/>
  <c r="E224" i="106" s="1"/>
  <c r="G241" i="105"/>
  <c r="J241" i="105" s="1"/>
  <c r="G225" i="105"/>
  <c r="J225" i="105" s="1"/>
  <c r="E225" i="106" s="1"/>
  <c r="G247" i="105"/>
  <c r="J247" i="105" s="1"/>
  <c r="G234" i="100"/>
  <c r="J234" i="100" s="1"/>
  <c r="G234" i="101" s="1"/>
  <c r="J234" i="101" s="1"/>
  <c r="G173" i="102" s="1"/>
  <c r="J173" i="102" s="1"/>
  <c r="G174" i="103" s="1"/>
  <c r="J174" i="103" s="1"/>
  <c r="G173" i="100"/>
  <c r="J173" i="100" s="1"/>
  <c r="G174" i="101" s="1"/>
  <c r="J174" i="101" s="1"/>
  <c r="G228" i="102"/>
  <c r="J228" i="102" s="1"/>
  <c r="G236" i="102"/>
  <c r="J236" i="102" s="1"/>
  <c r="G244" i="103" s="1"/>
  <c r="J244" i="103" s="1"/>
  <c r="G230" i="104"/>
  <c r="J230" i="104" s="1"/>
  <c r="G252" i="105" s="1"/>
  <c r="J252" i="105" s="1"/>
  <c r="G238" i="104"/>
  <c r="J238" i="104" s="1"/>
  <c r="G246" i="105" s="1"/>
  <c r="J246" i="105" s="1"/>
  <c r="E246" i="106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242" i="106" l="1"/>
  <c r="J242" i="106" s="1"/>
  <c r="G250" i="107" s="1"/>
  <c r="J250" i="107" s="1"/>
  <c r="E247" i="106"/>
  <c r="G249" i="106"/>
  <c r="J249" i="106" s="1"/>
  <c r="E241" i="106"/>
  <c r="G251" i="106"/>
  <c r="J251" i="106" s="1"/>
  <c r="E243" i="106"/>
  <c r="G234" i="102"/>
  <c r="J234" i="102" s="1"/>
  <c r="G86" i="105"/>
  <c r="J86" i="105" s="1"/>
  <c r="E86" i="106" s="1"/>
  <c r="G87" i="105"/>
  <c r="J87" i="105" s="1"/>
  <c r="G253" i="101"/>
  <c r="J253" i="101" s="1"/>
  <c r="G225" i="106"/>
  <c r="J225" i="106" s="1"/>
  <c r="G247" i="106"/>
  <c r="J247" i="106" s="1"/>
  <c r="G242" i="107" s="1"/>
  <c r="J242" i="107" s="1"/>
  <c r="G230" i="105"/>
  <c r="J230" i="105" s="1"/>
  <c r="G238" i="105"/>
  <c r="J238" i="105" s="1"/>
  <c r="G224" i="106"/>
  <c r="J224" i="106" s="1"/>
  <c r="G241" i="106"/>
  <c r="J241" i="106" s="1"/>
  <c r="G249" i="107" s="1"/>
  <c r="J249" i="107" s="1"/>
  <c r="G228" i="103"/>
  <c r="J228" i="103" s="1"/>
  <c r="G236" i="103"/>
  <c r="J236" i="103" s="1"/>
  <c r="G244" i="104" s="1"/>
  <c r="J244" i="104" s="1"/>
  <c r="G227" i="105"/>
  <c r="J227" i="105" s="1"/>
  <c r="E227" i="106" s="1"/>
  <c r="G235" i="105"/>
  <c r="J235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73" i="103"/>
  <c r="J173" i="103" s="1"/>
  <c r="G174" i="104" s="1"/>
  <c r="J174" i="104" s="1"/>
  <c r="G234" i="103"/>
  <c r="J234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252" i="106" l="1"/>
  <c r="J252" i="106" s="1"/>
  <c r="E230" i="106"/>
  <c r="G246" i="106"/>
  <c r="J246" i="106" s="1"/>
  <c r="E238" i="106"/>
  <c r="G238" i="106" s="1"/>
  <c r="J238" i="106" s="1"/>
  <c r="G246" i="107" s="1"/>
  <c r="J246" i="107" s="1"/>
  <c r="G243" i="106"/>
  <c r="J243" i="106" s="1"/>
  <c r="G251" i="107" s="1"/>
  <c r="J251" i="107" s="1"/>
  <c r="E235" i="106"/>
  <c r="G235" i="106" s="1"/>
  <c r="J235" i="106" s="1"/>
  <c r="G243" i="107" s="1"/>
  <c r="J243" i="107" s="1"/>
  <c r="G88" i="106"/>
  <c r="J88" i="106" s="1"/>
  <c r="E87" i="106"/>
  <c r="G87" i="106" s="1"/>
  <c r="J87" i="106" s="1"/>
  <c r="G88" i="107" s="1"/>
  <c r="J88" i="107" s="1"/>
  <c r="G86" i="106"/>
  <c r="J86" i="106" s="1"/>
  <c r="G253" i="102"/>
  <c r="J253" i="102" s="1"/>
  <c r="G228" i="104"/>
  <c r="J228" i="104" s="1"/>
  <c r="G236" i="104"/>
  <c r="J236" i="104" s="1"/>
  <c r="G244" i="105" s="1"/>
  <c r="J244" i="105" s="1"/>
  <c r="E244" i="106" s="1"/>
  <c r="G241" i="107"/>
  <c r="J241" i="107" s="1"/>
  <c r="G224" i="107"/>
  <c r="J224" i="107" s="1"/>
  <c r="G230" i="106"/>
  <c r="J230" i="106" s="1"/>
  <c r="G252" i="107" s="1"/>
  <c r="J252" i="107" s="1"/>
  <c r="G227" i="106"/>
  <c r="J227" i="106" s="1"/>
  <c r="G247" i="107"/>
  <c r="J247" i="107" s="1"/>
  <c r="G225" i="107"/>
  <c r="J225" i="107" s="1"/>
  <c r="G5" i="91"/>
  <c r="J5" i="91" s="1"/>
  <c r="G219" i="85"/>
  <c r="J219" i="85" s="1"/>
  <c r="G219" i="86" s="1"/>
  <c r="J219" i="86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102" i="103" s="1"/>
  <c r="J102" i="103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74" i="105" s="1"/>
  <c r="J174" i="105" s="1"/>
  <c r="E174" i="106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87" i="107" l="1"/>
  <c r="J87" i="107" s="1"/>
  <c r="G86" i="107"/>
  <c r="J86" i="107" s="1"/>
  <c r="G253" i="103"/>
  <c r="J253" i="103" s="1"/>
  <c r="G235" i="107"/>
  <c r="J235" i="107" s="1"/>
  <c r="G227" i="107"/>
  <c r="J227" i="107" s="1"/>
  <c r="G238" i="107"/>
  <c r="J238" i="107" s="1"/>
  <c r="G230" i="107"/>
  <c r="J230" i="107" s="1"/>
  <c r="G228" i="105"/>
  <c r="J228" i="105" s="1"/>
  <c r="E228" i="106" s="1"/>
  <c r="G236" i="105"/>
  <c r="J236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02" i="104" s="1"/>
  <c r="J102" i="104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256" i="105"/>
  <c r="J256" i="105" s="1"/>
  <c r="G105" i="105"/>
  <c r="J105" i="105" s="1"/>
  <c r="E105" i="106" s="1"/>
  <c r="G258" i="105"/>
  <c r="J258" i="105" s="1"/>
  <c r="G187" i="105"/>
  <c r="J187" i="105" s="1"/>
  <c r="E187" i="106" s="1"/>
  <c r="G255" i="105"/>
  <c r="J255" i="105" s="1"/>
  <c r="G104" i="105"/>
  <c r="J104" i="105" s="1"/>
  <c r="E104" i="106" s="1"/>
  <c r="G188" i="105"/>
  <c r="J188" i="105" s="1"/>
  <c r="E188" i="106" s="1"/>
  <c r="G234" i="105"/>
  <c r="J234" i="105" s="1"/>
  <c r="E234" i="106" s="1"/>
  <c r="G173" i="105"/>
  <c r="J173" i="105" s="1"/>
  <c r="G191" i="105"/>
  <c r="J191" i="105" s="1"/>
  <c r="E191" i="106" s="1"/>
  <c r="G190" i="105"/>
  <c r="J190" i="105" s="1"/>
  <c r="E190" i="106" s="1"/>
  <c r="G132" i="104"/>
  <c r="J132" i="104" s="1"/>
  <c r="G135" i="104"/>
  <c r="J135" i="104" s="1"/>
  <c r="G136" i="103"/>
  <c r="J136" i="103" s="1"/>
  <c r="G133" i="103"/>
  <c r="J133" i="103" s="1"/>
  <c r="G174" i="106" l="1"/>
  <c r="J174" i="106" s="1"/>
  <c r="E173" i="106"/>
  <c r="G244" i="106"/>
  <c r="J244" i="106" s="1"/>
  <c r="E236" i="106"/>
  <c r="G253" i="104"/>
  <c r="J253" i="104" s="1"/>
  <c r="G228" i="106"/>
  <c r="J228" i="106" s="1"/>
  <c r="G236" i="106"/>
  <c r="J236" i="106" s="1"/>
  <c r="G244" i="107" s="1"/>
  <c r="J244" i="107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102" i="105" s="1"/>
  <c r="J102" i="105" s="1"/>
  <c r="E102" i="106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174" i="107" s="1"/>
  <c r="J174" i="107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E132" i="106" s="1"/>
  <c r="G135" i="105"/>
  <c r="J135" i="105" s="1"/>
  <c r="E135" i="106" s="1"/>
  <c r="G253" i="105" l="1"/>
  <c r="J253" i="105" s="1"/>
  <c r="G236" i="107"/>
  <c r="J236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03" i="105"/>
  <c r="J103" i="105" s="1"/>
  <c r="G134" i="103"/>
  <c r="J134" i="103" s="1"/>
  <c r="G131" i="103"/>
  <c r="J131" i="103" s="1"/>
  <c r="G82" i="105"/>
  <c r="J82" i="105" s="1"/>
  <c r="E82" i="106" s="1"/>
  <c r="G248" i="105"/>
  <c r="J248" i="105" s="1"/>
  <c r="E248" i="106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73" i="107"/>
  <c r="J173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E133" i="106" s="1"/>
  <c r="G136" i="105"/>
  <c r="J136" i="105" s="1"/>
  <c r="E136" i="106" s="1"/>
  <c r="G102" i="106" l="1"/>
  <c r="J102" i="106" s="1"/>
  <c r="E103" i="106"/>
  <c r="G253" i="106"/>
  <c r="J253" i="106" s="1"/>
  <c r="G124" i="87"/>
  <c r="J124" i="87" s="1"/>
  <c r="G5" i="95"/>
  <c r="J5" i="95" s="1"/>
  <c r="G248" i="106"/>
  <c r="J248" i="106" s="1"/>
  <c r="G82" i="106"/>
  <c r="J82" i="106" s="1"/>
  <c r="G134" i="104"/>
  <c r="J134" i="104" s="1"/>
  <c r="G131" i="104"/>
  <c r="J131" i="104" s="1"/>
  <c r="G103" i="106"/>
  <c r="J103" i="106" s="1"/>
  <c r="G102" i="107" s="1"/>
  <c r="J102" i="107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253" i="107" l="1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E131" i="106" s="1"/>
  <c r="G134" i="105"/>
  <c r="J134" i="105" s="1"/>
  <c r="E134" i="106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9" i="103" s="1"/>
  <c r="J219" i="103" s="1"/>
  <c r="G219" i="104" s="1"/>
  <c r="J219" i="104" s="1"/>
  <c r="G219" i="105" s="1"/>
  <c r="J219" i="105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E219" i="106" l="1"/>
  <c r="G219" i="106" s="1"/>
  <c r="J219" i="106" s="1"/>
  <c r="G217" i="99"/>
  <c r="J217" i="99" s="1"/>
  <c r="G217" i="100" s="1"/>
  <c r="J217" i="100" s="1"/>
  <c r="G217" i="101" s="1"/>
  <c r="J217" i="101" s="1"/>
  <c r="G217" i="102" s="1"/>
  <c r="J217" i="102" s="1"/>
  <c r="G217" i="103" s="1"/>
  <c r="J217" i="103" s="1"/>
  <c r="G217" i="104" s="1"/>
  <c r="J217" i="104" s="1"/>
  <c r="G217" i="105" s="1"/>
  <c r="J217" i="105" s="1"/>
  <c r="G218" i="99"/>
  <c r="J218" i="99" s="1"/>
  <c r="G218" i="100" s="1"/>
  <c r="J218" i="100" s="1"/>
  <c r="G218" i="101" s="1"/>
  <c r="J218" i="101" s="1"/>
  <c r="G218" i="102" s="1"/>
  <c r="J218" i="102" s="1"/>
  <c r="G218" i="103" s="1"/>
  <c r="J218" i="103" s="1"/>
  <c r="G218" i="104" s="1"/>
  <c r="J218" i="104" s="1"/>
  <c r="G218" i="105" s="1"/>
  <c r="J218" i="105" s="1"/>
  <c r="G199" i="99"/>
  <c r="J199" i="99" s="1"/>
  <c r="G199" i="100" s="1"/>
  <c r="J199" i="100" s="1"/>
  <c r="G199" i="101" s="1"/>
  <c r="J199" i="101" s="1"/>
  <c r="G199" i="102" s="1"/>
  <c r="J199" i="102" s="1"/>
  <c r="G199" i="103" s="1"/>
  <c r="J199" i="103" s="1"/>
  <c r="G199" i="104" s="1"/>
  <c r="J199" i="104" s="1"/>
  <c r="G199" i="105" s="1"/>
  <c r="J199" i="105" s="1"/>
  <c r="G200" i="99"/>
  <c r="J200" i="99" s="1"/>
  <c r="G200" i="100" s="1"/>
  <c r="J200" i="100" s="1"/>
  <c r="G200" i="101" s="1"/>
  <c r="J200" i="101" s="1"/>
  <c r="G200" i="102" s="1"/>
  <c r="J200" i="102" s="1"/>
  <c r="G200" i="103" s="1"/>
  <c r="J200" i="103" s="1"/>
  <c r="G200" i="104" s="1"/>
  <c r="J200" i="104" s="1"/>
  <c r="G200" i="105" s="1"/>
  <c r="J200" i="105" s="1"/>
  <c r="G201" i="99"/>
  <c r="J201" i="99" s="1"/>
  <c r="G201" i="100" s="1"/>
  <c r="J201" i="100" s="1"/>
  <c r="G201" i="101" s="1"/>
  <c r="J201" i="101" s="1"/>
  <c r="G201" i="102" s="1"/>
  <c r="J201" i="102" s="1"/>
  <c r="G201" i="103" s="1"/>
  <c r="J201" i="103" s="1"/>
  <c r="G201" i="104" s="1"/>
  <c r="J201" i="104" s="1"/>
  <c r="G201" i="105" s="1"/>
  <c r="J201" i="105" s="1"/>
  <c r="G216" i="99"/>
  <c r="J216" i="99" s="1"/>
  <c r="G216" i="100" s="1"/>
  <c r="J216" i="100" s="1"/>
  <c r="G216" i="101" s="1"/>
  <c r="J216" i="101" s="1"/>
  <c r="G216" i="102" s="1"/>
  <c r="J216" i="102" s="1"/>
  <c r="G216" i="103" s="1"/>
  <c r="J216" i="103" s="1"/>
  <c r="G216" i="104" s="1"/>
  <c r="J216" i="104" s="1"/>
  <c r="G216" i="105" s="1"/>
  <c r="J216" i="105" s="1"/>
  <c r="G124" i="96"/>
  <c r="J124" i="96" s="1"/>
  <c r="G124" i="97" s="1"/>
  <c r="J124" i="97" s="1"/>
  <c r="G5" i="104"/>
  <c r="J5" i="104" s="1"/>
  <c r="G5" i="105" s="1"/>
  <c r="J5" i="105" s="1"/>
  <c r="G219" i="107"/>
  <c r="J219" i="107" s="1"/>
  <c r="E216" i="106" l="1"/>
  <c r="G216" i="106" s="1"/>
  <c r="J216" i="106" s="1"/>
  <c r="E199" i="106"/>
  <c r="G199" i="106" s="1"/>
  <c r="J199" i="106" s="1"/>
  <c r="E201" i="106"/>
  <c r="G201" i="106" s="1"/>
  <c r="J201" i="106" s="1"/>
  <c r="E217" i="106"/>
  <c r="G217" i="106" s="1"/>
  <c r="J217" i="106" s="1"/>
  <c r="E200" i="106"/>
  <c r="G200" i="106" s="1"/>
  <c r="J200" i="106" s="1"/>
  <c r="E218" i="106"/>
  <c r="G218" i="106" s="1"/>
  <c r="J218" i="106" s="1"/>
  <c r="E5" i="106"/>
  <c r="G5" i="106" s="1"/>
  <c r="J5" i="106" s="1"/>
  <c r="G5" i="107" s="1"/>
  <c r="J5" i="107" s="1"/>
  <c r="G124" i="98"/>
  <c r="J124" i="98" s="1"/>
  <c r="G199" i="107"/>
  <c r="J199" i="107" s="1"/>
  <c r="G200" i="107"/>
  <c r="J200" i="107" s="1"/>
  <c r="G201" i="107"/>
  <c r="J201" i="107" s="1"/>
  <c r="G218" i="107"/>
  <c r="J218" i="107" s="1"/>
  <c r="G217" i="107"/>
  <c r="J217" i="107" s="1"/>
  <c r="G216" i="107"/>
  <c r="J216" i="107" s="1"/>
  <c r="G124" i="99" l="1"/>
  <c r="J124" i="99" s="1"/>
  <c r="G124" i="100" s="1"/>
  <c r="J124" i="100" s="1"/>
  <c r="G124" i="101" s="1"/>
  <c r="J124" i="101" s="1"/>
  <c r="G124" i="102" s="1"/>
  <c r="J124" i="102" s="1"/>
  <c r="G124" i="103" s="1"/>
  <c r="J124" i="103" s="1"/>
  <c r="G124" i="104" s="1"/>
  <c r="J124" i="104" s="1"/>
  <c r="G124" i="105" s="1"/>
  <c r="J124" i="105" s="1"/>
  <c r="E124" i="106" l="1"/>
  <c r="G124" i="106" s="1"/>
  <c r="J124" i="106" s="1"/>
  <c r="G124" i="107"/>
  <c r="J124" i="107" s="1"/>
  <c r="G73" i="91"/>
  <c r="J73" i="91" s="1"/>
  <c r="G73" i="92" l="1"/>
  <c r="J73" i="92" s="1"/>
  <c r="M260" i="8"/>
  <c r="G73" i="93" l="1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s="1"/>
  <c r="J73" i="103" s="1"/>
  <c r="G73" i="104" s="1"/>
  <c r="J73" i="104" s="1"/>
  <c r="G73" i="105" l="1"/>
  <c r="J73" i="105" s="1"/>
  <c r="E73" i="106" s="1"/>
  <c r="G73" i="106" l="1"/>
  <c r="J73" i="106" s="1"/>
  <c r="G73" i="107" l="1"/>
  <c r="J73" i="107" s="1"/>
</calcChain>
</file>

<file path=xl/sharedStrings.xml><?xml version="1.0" encoding="utf-8"?>
<sst xmlns="http://schemas.openxmlformats.org/spreadsheetml/2006/main" count="38331" uniqueCount="1437">
  <si>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</si>
  <si>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</si>
  <si>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</si>
  <si>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</si>
  <si>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</si>
  <si>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</si>
  <si>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</si>
  <si>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</si>
  <si>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</si>
  <si>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</si>
  <si>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</si>
  <si>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</si>
  <si>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</si>
  <si>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</si>
  <si>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</si>
  <si>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</si>
  <si>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</si>
  <si>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</si>
  <si>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</si>
  <si>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</si>
  <si>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</si>
  <si>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</si>
  <si>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</si>
  <si>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</si>
  <si>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</si>
  <si>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</si>
  <si>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</si>
  <si>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</si>
  <si>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</si>
  <si>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</si>
  <si>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</si>
  <si>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</si>
  <si>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</si>
  <si>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</si>
  <si>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</si>
  <si>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</si>
  <si>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</si>
  <si>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</si>
  <si>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</si>
  <si>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</si>
  <si>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</si>
  <si>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</si>
  <si>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</si>
  <si>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</si>
  <si>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</si>
  <si>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</si>
  <si>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</si>
  <si>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</si>
  <si>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</si>
  <si>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</si>
  <si>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</si>
  <si>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</si>
  <si>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</si>
  <si>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</si>
  <si>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</si>
  <si>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</si>
  <si>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</si>
  <si>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</si>
  <si>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</si>
  <si>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</si>
  <si>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</si>
  <si>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</si>
  <si>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</si>
  <si>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</si>
  <si>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</si>
  <si>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</si>
  <si>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</si>
  <si>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</si>
  <si>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</si>
  <si>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</si>
  <si>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</si>
  <si>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</si>
  <si>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</si>
  <si>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</si>
  <si>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</si>
  <si>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</si>
  <si>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</si>
  <si>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</si>
  <si>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</si>
  <si>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</si>
  <si>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</si>
  <si>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</si>
  <si>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</si>
  <si>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</si>
  <si>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</si>
  <si>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</si>
  <si>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</si>
  <si>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</si>
  <si>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</si>
  <si>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</si>
  <si>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</si>
  <si>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</si>
  <si>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</si>
  <si>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</si>
  <si>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</si>
  <si>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</si>
  <si>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</si>
  <si>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</si>
  <si>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</si>
  <si>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</si>
  <si>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</si>
  <si>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</si>
  <si>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</si>
  <si>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</si>
  <si>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</si>
  <si>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</si>
  <si>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</si>
  <si>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</si>
  <si>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</si>
  <si>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</si>
  <si>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</si>
  <si>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</si>
  <si>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</si>
  <si>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</si>
  <si>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</si>
  <si>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</si>
  <si>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</si>
  <si>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</si>
  <si>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</si>
  <si>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</si>
  <si>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</si>
  <si>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</si>
  <si>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</si>
  <si>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</si>
  <si>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</si>
  <si>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</si>
  <si>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</si>
  <si>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</si>
  <si>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</si>
  <si>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</si>
  <si>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</si>
  <si>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</si>
  <si>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</si>
  <si>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</si>
  <si>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</si>
  <si>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</si>
  <si>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</si>
  <si>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</si>
  <si>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</si>
  <si>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</si>
  <si>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</si>
  <si>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</si>
  <si>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</si>
  <si>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</si>
  <si>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</si>
  <si>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</si>
  <si>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</si>
  <si>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</si>
  <si>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</si>
  <si>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</si>
  <si>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</si>
  <si>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</si>
  <si>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</si>
  <si>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</si>
  <si>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</si>
  <si>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</si>
  <si>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</si>
  <si>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</si>
  <si>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</si>
  <si>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</si>
  <si>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</si>
  <si>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</si>
  <si>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</si>
  <si>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</si>
  <si>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</si>
  <si>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</si>
  <si>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</si>
  <si>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</si>
  <si>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</si>
  <si>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</si>
  <si>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</si>
  <si>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</si>
  <si>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</si>
  <si>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</si>
  <si>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</si>
  <si>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</si>
  <si>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</si>
  <si>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</si>
  <si>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</si>
  <si>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</si>
  <si>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</si>
  <si>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</si>
  <si>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</si>
  <si>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</si>
  <si>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</si>
  <si>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</si>
  <si>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</si>
  <si>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</si>
  <si>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</si>
  <si>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</si>
  <si>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</si>
  <si>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</si>
  <si>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</si>
  <si>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</si>
  <si>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</si>
  <si>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</si>
  <si>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</si>
  <si>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</si>
  <si>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</si>
  <si>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</si>
  <si>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</si>
  <si>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</si>
  <si>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</si>
  <si>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</si>
  <si>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</si>
  <si>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</si>
  <si>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</si>
  <si>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</si>
  <si>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</si>
  <si>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</si>
  <si>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</si>
  <si>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</si>
  <si>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</si>
  <si>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</si>
  <si>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</si>
  <si>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</si>
  <si>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</si>
  <si>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</si>
  <si>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</si>
  <si>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</si>
  <si>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</si>
  <si>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</si>
  <si>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</si>
  <si>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</si>
  <si>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</si>
  <si>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</si>
  <si>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</si>
  <si>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</si>
  <si>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</si>
  <si>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</si>
  <si>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</si>
  <si>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</si>
  <si>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</si>
  <si>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</si>
  <si>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</si>
  <si>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</si>
  <si>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</si>
  <si>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</si>
  <si>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</si>
  <si>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</si>
  <si>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</si>
  <si>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</si>
  <si>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</si>
  <si>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</si>
  <si>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</si>
  <si>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</si>
  <si>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</si>
  <si>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</si>
  <si>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</si>
  <si>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</si>
  <si>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</si>
  <si>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</si>
  <si>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</si>
  <si>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</si>
  <si>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</si>
  <si>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</si>
  <si>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</si>
  <si>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</si>
  <si>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</si>
  <si>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</si>
  <si>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</si>
  <si>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</si>
  <si>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</si>
  <si>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</si>
  <si>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</si>
  <si>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</si>
  <si>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</si>
  <si>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</si>
  <si>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</si>
  <si>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</si>
  <si>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</si>
  <si>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</si>
  <si>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</si>
  <si>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</si>
  <si>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</si>
  <si>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</si>
  <si>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</si>
  <si>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</si>
  <si>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</si>
  <si>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</si>
  <si>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</si>
  <si>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</si>
  <si>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</si>
  <si>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</si>
  <si>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</si>
  <si>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</si>
  <si>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</si>
  <si>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</si>
  <si>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</si>
  <si>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</si>
  <si>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</si>
  <si>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</si>
  <si>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</si>
  <si>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</si>
  <si>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</si>
  <si>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</si>
  <si>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</si>
  <si>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</si>
  <si>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</si>
  <si>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</si>
  <si>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</si>
  <si>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</si>
  <si>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</si>
  <si>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</si>
  <si>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</si>
  <si>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</si>
  <si>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</si>
  <si>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</si>
  <si>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</si>
  <si>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</si>
  <si>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</si>
  <si>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</si>
  <si>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</si>
  <si>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</si>
  <si>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</si>
  <si>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</si>
  <si>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</si>
  <si>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</si>
  <si>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</si>
  <si>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</si>
  <si>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</si>
  <si>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</si>
  <si>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</si>
  <si>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</si>
  <si>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</si>
  <si>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</si>
  <si>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</si>
  <si>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</si>
  <si>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</si>
  <si>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</si>
  <si>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</si>
  <si>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</si>
  <si>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</si>
  <si>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</si>
  <si>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</si>
  <si>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</si>
  <si>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</si>
  <si>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</si>
  <si>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</si>
  <si>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</si>
  <si>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</si>
  <si>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</si>
  <si>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</si>
  <si>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</si>
  <si>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</si>
  <si>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</si>
  <si>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</si>
  <si>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</si>
  <si>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</si>
  <si>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</si>
  <si>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</si>
  <si>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</si>
  <si>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</si>
  <si>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</si>
  <si>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</si>
  <si>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</si>
  <si>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</si>
  <si>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</si>
  <si>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</si>
  <si>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</si>
  <si>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</si>
  <si>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</si>
  <si>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</si>
  <si>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</si>
  <si>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</si>
  <si>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</si>
  <si>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</si>
  <si>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</si>
  <si>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</si>
  <si>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</si>
  <si>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</si>
  <si>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</si>
  <si>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</si>
  <si>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</si>
  <si>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</si>
  <si>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</si>
  <si>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</si>
  <si>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</si>
  <si>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</si>
  <si>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</si>
  <si>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</si>
  <si>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</si>
  <si>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</si>
  <si>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</si>
  <si>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</si>
  <si>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</si>
  <si>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</si>
  <si>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</si>
  <si>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</si>
  <si>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</si>
  <si>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</si>
  <si>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</si>
  <si>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</si>
  <si>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</si>
  <si>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</si>
  <si>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</si>
  <si>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</si>
  <si>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</si>
  <si>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</si>
  <si>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</si>
  <si>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</si>
  <si>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</si>
  <si>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</si>
  <si>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</si>
  <si>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</si>
  <si>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</si>
  <si>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</si>
  <si>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</si>
  <si>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</si>
  <si>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</si>
  <si>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</si>
  <si>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</si>
  <si>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</si>
  <si>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</si>
  <si>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</si>
  <si>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</si>
  <si>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</si>
  <si>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</si>
  <si>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</si>
  <si>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</si>
  <si>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</si>
  <si>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</si>
  <si>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</si>
  <si>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</si>
  <si>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</si>
  <si>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</si>
  <si>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</si>
  <si>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</si>
  <si>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</si>
  <si>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</si>
  <si>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</si>
  <si>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</si>
  <si>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</si>
  <si>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</si>
  <si>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</si>
  <si>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</si>
  <si>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</si>
  <si>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</si>
  <si>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</si>
  <si>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</si>
  <si>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</si>
  <si>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</si>
  <si>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</si>
  <si>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</si>
  <si>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</si>
  <si>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</si>
  <si>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</si>
  <si>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</si>
  <si>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</si>
  <si>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</si>
  <si>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</si>
  <si>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</si>
  <si>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</si>
  <si>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</si>
  <si>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</si>
  <si>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</si>
  <si>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</si>
  <si>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</si>
  <si>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</si>
  <si>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</si>
  <si>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</si>
  <si>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</si>
  <si>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</si>
  <si>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</si>
  <si>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</si>
  <si>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</si>
  <si>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</si>
  <si>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</si>
  <si>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</si>
  <si>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</si>
  <si>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</si>
  <si>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</si>
  <si>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</si>
  <si>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</si>
  <si>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</si>
  <si>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</si>
  <si>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</si>
  <si>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</si>
  <si>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</si>
  <si>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</si>
  <si>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</si>
  <si>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</si>
  <si>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</si>
  <si>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</si>
  <si>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</si>
  <si>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</si>
  <si>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</si>
  <si>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</si>
  <si>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</si>
  <si>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</si>
  <si>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</si>
  <si>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</si>
  <si>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</si>
  <si>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</si>
  <si>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</si>
  <si>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</si>
  <si>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</si>
  <si>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</si>
  <si>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</si>
  <si>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</si>
  <si>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</si>
  <si>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</si>
  <si>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</si>
  <si>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</si>
  <si>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</si>
  <si>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</si>
  <si>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</si>
  <si>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</si>
  <si>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</si>
  <si>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</si>
  <si>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</si>
  <si>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</si>
  <si>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</si>
  <si>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</si>
  <si>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</si>
  <si>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</si>
  <si>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</si>
  <si>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</si>
  <si>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</si>
  <si>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</si>
  <si>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</si>
  <si>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</si>
  <si>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</si>
  <si>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</si>
  <si>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</si>
  <si>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</si>
  <si>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</si>
  <si>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</si>
  <si>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</si>
  <si>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</si>
  <si>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</si>
  <si>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</si>
  <si>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</si>
  <si>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</si>
  <si>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</si>
  <si>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</si>
  <si>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</si>
  <si>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</si>
  <si>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</si>
  <si>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</si>
  <si>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</si>
  <si>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</si>
  <si>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</si>
  <si>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</si>
  <si>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</si>
  <si>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</si>
  <si>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</si>
  <si>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</si>
  <si>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</si>
  <si>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</si>
  <si>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</si>
  <si>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</si>
  <si>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</si>
  <si>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</si>
  <si>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</si>
  <si>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</si>
  <si>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</si>
  <si>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</si>
  <si>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</si>
  <si>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</si>
  <si>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</si>
  <si>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</si>
  <si>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</si>
  <si>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</si>
  <si>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</si>
  <si>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</si>
  <si>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</si>
  <si>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</si>
  <si>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</si>
  <si>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</si>
  <si>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</si>
  <si>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</si>
  <si>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</si>
  <si>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</si>
  <si>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</si>
  <si>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</si>
  <si>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</si>
  <si>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</si>
  <si>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</si>
  <si>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</si>
  <si>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</si>
  <si>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</si>
  <si>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</si>
  <si>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</si>
  <si>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</si>
  <si>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</si>
  <si>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</si>
  <si>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</si>
  <si>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</si>
  <si>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</si>
  <si>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</si>
  <si>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</si>
  <si>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</si>
  <si>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</si>
  <si>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</si>
  <si>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</si>
  <si>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</si>
  <si>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</si>
  <si>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</si>
  <si>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</si>
  <si>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</si>
  <si>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</si>
  <si>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</si>
  <si>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</si>
  <si>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</si>
  <si>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</si>
  <si>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</si>
  <si>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</si>
  <si>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</si>
  <si>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</si>
  <si>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</si>
  <si>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</si>
  <si>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</si>
  <si>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</si>
  <si>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</si>
  <si>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</si>
  <si>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</si>
  <si>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</si>
  <si>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</si>
  <si>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</si>
  <si>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</si>
  <si>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</si>
  <si>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</si>
  <si>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</si>
  <si>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</si>
  <si>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</si>
  <si>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</si>
  <si>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</si>
  <si>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</si>
  <si>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</si>
  <si>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</si>
  <si>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</si>
  <si>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</si>
  <si>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</si>
  <si>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</si>
  <si>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</si>
  <si>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</si>
  <si>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</si>
  <si>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</si>
  <si>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</si>
  <si>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</si>
  <si>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</si>
  <si>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</si>
  <si>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</si>
  <si>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</si>
  <si>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</si>
  <si>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</si>
  <si>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</si>
  <si>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</si>
  <si>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</si>
  <si>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</si>
  <si>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</si>
  <si>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</si>
  <si>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</si>
  <si>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</si>
  <si>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</si>
  <si>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</si>
  <si>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</si>
  <si>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</si>
  <si>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</si>
  <si>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</si>
  <si>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</si>
  <si>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</si>
  <si>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</si>
  <si>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</si>
  <si>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</si>
  <si>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</si>
  <si>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</si>
  <si>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</si>
  <si>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</si>
  <si>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</si>
  <si>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</si>
  <si>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</si>
  <si>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</si>
  <si>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</si>
  <si>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</si>
  <si>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</si>
  <si>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</si>
  <si>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</si>
  <si>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</si>
  <si>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</si>
  <si>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</si>
  <si>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</si>
  <si>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</si>
  <si>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</si>
  <si>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</si>
  <si>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</si>
  <si>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</si>
  <si>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</si>
  <si>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</si>
  <si>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</si>
  <si>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</si>
  <si>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</si>
  <si>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</si>
  <si>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</si>
  <si>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</si>
  <si>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</si>
  <si>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</si>
  <si>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</si>
  <si>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</si>
  <si>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</si>
  <si>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</si>
  <si>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</si>
  <si>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</si>
  <si>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</si>
  <si>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</si>
  <si>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</si>
  <si>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</si>
  <si>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</si>
  <si>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</si>
  <si>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</si>
  <si>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</si>
  <si>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</si>
  <si>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</si>
  <si>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</si>
  <si>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</si>
  <si>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</si>
  <si>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</si>
  <si>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</si>
  <si>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</si>
  <si>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</si>
  <si>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</si>
  <si>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</si>
  <si>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</si>
  <si>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</si>
  <si>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</si>
  <si>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</si>
  <si>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</si>
  <si>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</si>
  <si>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</si>
  <si>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</si>
  <si>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</si>
  <si>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</si>
  <si>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</si>
  <si>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</si>
  <si>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</si>
  <si>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</si>
  <si>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</si>
  <si>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</si>
  <si>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</si>
  <si>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</si>
  <si>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</si>
  <si>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</si>
  <si>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</si>
  <si>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</si>
  <si>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</si>
  <si>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</si>
  <si>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</si>
  <si>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</si>
  <si>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</si>
  <si>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</si>
  <si>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</si>
  <si>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</si>
  <si>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</si>
  <si>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</si>
  <si>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</si>
  <si>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</si>
  <si>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</si>
  <si>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</si>
  <si>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</si>
  <si>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</si>
  <si>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</si>
  <si>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</si>
  <si>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</si>
  <si>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</si>
  <si>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</si>
  <si>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</si>
  <si>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</si>
  <si>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</si>
  <si>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</si>
  <si>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</si>
  <si>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</si>
  <si>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</si>
  <si>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</si>
  <si>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</si>
  <si>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</si>
  <si>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</si>
  <si>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</si>
  <si>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</si>
  <si>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</si>
  <si>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</si>
  <si>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</si>
  <si>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</si>
  <si>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</si>
  <si>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</si>
  <si>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</si>
  <si>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</si>
  <si>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</si>
  <si>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</si>
  <si>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</si>
  <si>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</si>
  <si>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</si>
  <si>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</si>
  <si>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</si>
  <si>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</si>
  <si>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</si>
  <si>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</si>
  <si>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</si>
  <si>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</si>
  <si>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</si>
  <si>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</si>
  <si>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</si>
  <si>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</si>
  <si>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</si>
  <si>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</si>
  <si>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</si>
  <si>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</si>
  <si>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</si>
  <si>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</si>
  <si>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</si>
  <si>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</si>
  <si>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</si>
  <si>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</si>
  <si>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</si>
  <si>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</si>
  <si>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</si>
  <si>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</si>
  <si>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</si>
  <si>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</si>
  <si>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</si>
  <si>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</si>
  <si>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</si>
  <si>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</si>
  <si>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</si>
  <si>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</si>
  <si>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</si>
  <si>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</si>
  <si>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</si>
  <si>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</si>
  <si>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</si>
  <si>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</si>
  <si>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</si>
  <si>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</si>
  <si>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</si>
  <si>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</si>
  <si>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</si>
  <si>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</si>
  <si>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</si>
  <si>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</si>
  <si>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</si>
  <si>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</si>
  <si>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</si>
  <si>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</si>
  <si>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</si>
  <si>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</si>
  <si>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</si>
  <si>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</si>
  <si>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</si>
  <si>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</si>
  <si>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</si>
  <si>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</si>
  <si>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</si>
  <si>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</si>
  <si>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</si>
  <si>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</si>
  <si>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</si>
  <si>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</si>
  <si>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</si>
  <si>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</si>
  <si>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</si>
  <si>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</si>
  <si>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</si>
  <si>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</si>
  <si>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</si>
  <si>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</si>
  <si>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</si>
  <si>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</si>
  <si>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</si>
  <si>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</si>
  <si>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</si>
  <si>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</si>
  <si>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</si>
  <si>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</si>
  <si>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</si>
  <si>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</si>
  <si>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</si>
  <si>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</si>
  <si>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</si>
  <si>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</si>
  <si>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</si>
  <si>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</si>
  <si>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</si>
  <si>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</si>
  <si>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</si>
  <si>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</si>
  <si>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</si>
  <si>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</si>
  <si>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</si>
  <si>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</si>
  <si>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</si>
  <si>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</si>
  <si>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</si>
  <si>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</si>
  <si>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</si>
  <si>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</si>
  <si>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</si>
  <si>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</si>
  <si>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</si>
  <si>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</si>
  <si>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</si>
  <si>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</si>
  <si>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</si>
  <si>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</si>
  <si>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</si>
  <si>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</si>
  <si>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</si>
  <si>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</si>
  <si>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</si>
  <si>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</si>
  <si>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</si>
  <si>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</si>
  <si>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</si>
  <si>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</si>
  <si>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</si>
  <si>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</si>
  <si>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</si>
  <si>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</si>
  <si>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</si>
  <si>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</si>
  <si>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</si>
  <si>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</si>
  <si>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</si>
  <si>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</si>
  <si>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</si>
  <si>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</si>
  <si>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</si>
  <si>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</si>
  <si>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</si>
  <si>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</si>
  <si>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</si>
  <si>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</si>
  <si>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</si>
  <si>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</si>
  <si>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</si>
  <si>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</si>
  <si>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</si>
  <si>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</si>
  <si>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</si>
  <si>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</si>
  <si>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</si>
  <si>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</si>
  <si>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</si>
  <si>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</si>
  <si>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</si>
  <si>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</si>
  <si>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</si>
  <si>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</si>
  <si>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</si>
  <si>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</si>
  <si>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</si>
  <si>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</si>
  <si>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</si>
  <si>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</si>
  <si>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</si>
  <si>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</si>
  <si>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</si>
  <si>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</si>
  <si>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</si>
  <si>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</si>
  <si>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</si>
  <si>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</si>
  <si>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</si>
  <si>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</si>
  <si>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</si>
  <si>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</si>
  <si>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</si>
  <si>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</si>
  <si>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</si>
  <si>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</si>
  <si>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</si>
  <si>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</si>
  <si>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</si>
  <si>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</si>
  <si>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</si>
  <si>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</si>
  <si>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</si>
  <si>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</si>
  <si>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</si>
  <si>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</si>
  <si>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</si>
  <si>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</si>
  <si>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</si>
  <si>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</si>
  <si>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</si>
  <si>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</si>
  <si>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</si>
  <si>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</si>
  <si>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</si>
  <si>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</si>
  <si>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</si>
  <si>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</si>
  <si>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</si>
  <si>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</si>
  <si>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</si>
  <si>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</si>
  <si>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</si>
  <si>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</si>
  <si>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</si>
  <si>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</si>
  <si>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</si>
  <si>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</si>
  <si>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</si>
  <si>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</si>
  <si>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</si>
  <si>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</si>
  <si>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</si>
  <si>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</si>
  <si>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</si>
  <si>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</si>
  <si>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</si>
  <si>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</si>
  <si>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</si>
  <si>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</si>
  <si>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</si>
  <si>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</si>
  <si>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</si>
  <si>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</si>
  <si>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</si>
  <si>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</si>
  <si>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</si>
  <si>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</si>
  <si>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</si>
  <si>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</si>
  <si>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</si>
  <si>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</si>
  <si>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</si>
  <si>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</si>
  <si>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</si>
  <si>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</si>
  <si>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</si>
  <si>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</si>
  <si>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</si>
  <si>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</si>
  <si>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</si>
  <si>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</si>
  <si>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</si>
  <si>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</si>
  <si>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</si>
  <si>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</si>
  <si>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</si>
  <si>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</si>
  <si>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</si>
  <si>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</si>
  <si>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</si>
  <si>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</si>
  <si>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</si>
  <si>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</si>
  <si>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</si>
  <si>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</si>
  <si>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</si>
  <si>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</si>
  <si>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</si>
  <si>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</si>
  <si>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</si>
  <si>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</si>
  <si>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</si>
  <si>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</si>
  <si>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</si>
  <si>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</si>
  <si>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</si>
  <si>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</si>
  <si>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</si>
  <si>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</si>
  <si>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</si>
  <si>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</si>
  <si>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</si>
  <si>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</si>
  <si>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</si>
  <si>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</si>
  <si>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</si>
  <si>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</si>
  <si>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</si>
  <si>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</si>
  <si>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</si>
  <si>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</si>
  <si>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</si>
  <si>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</si>
  <si>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</si>
  <si>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</si>
  <si>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</si>
  <si>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</si>
  <si>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</si>
  <si>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</si>
  <si>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</si>
  <si>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</si>
  <si>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</si>
  <si>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</si>
  <si>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</si>
  <si>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</si>
  <si>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</si>
  <si>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</si>
  <si>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</si>
  <si>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</si>
  <si>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</si>
  <si>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</si>
  <si>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</si>
  <si>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</si>
  <si>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</si>
  <si>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</si>
  <si>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</si>
  <si>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</si>
  <si>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</si>
  <si>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</si>
  <si>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</si>
  <si>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</si>
  <si>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</si>
  <si>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</si>
  <si>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</si>
  <si>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</si>
  <si>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</si>
  <si>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</si>
  <si>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</si>
  <si>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</si>
  <si>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</si>
  <si>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</si>
  <si>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</si>
  <si>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</si>
  <si>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</si>
  <si>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</si>
  <si>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</si>
  <si>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</si>
  <si>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</si>
  <si>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</si>
  <si>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</si>
  <si>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</si>
  <si>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</si>
  <si>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</si>
  <si>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</si>
  <si>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</si>
  <si>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</si>
  <si>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</si>
  <si>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</si>
  <si>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</si>
  <si>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</si>
  <si>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</si>
  <si>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</si>
  <si>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</si>
  <si>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</si>
  <si>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</si>
  <si>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</si>
  <si>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</si>
  <si>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</si>
  <si>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</si>
  <si>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</si>
  <si>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</si>
  <si>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</si>
  <si>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</si>
  <si>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</si>
  <si>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</si>
  <si>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</si>
  <si>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</si>
  <si>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</si>
  <si>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</si>
  <si>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</si>
  <si>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</si>
  <si>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</si>
  <si>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</si>
  <si>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</si>
  <si>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</si>
  <si>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</si>
  <si>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</si>
  <si>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</si>
  <si>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</si>
  <si>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</si>
  <si>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</si>
  <si>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</si>
  <si>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</si>
  <si>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</si>
  <si>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</si>
  <si>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</si>
  <si>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</si>
  <si>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</si>
  <si>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</si>
  <si>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</si>
  <si>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</si>
  <si>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</si>
  <si>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</si>
  <si>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</si>
  <si>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</si>
  <si>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</si>
  <si>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</si>
  <si>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</si>
  <si>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</si>
  <si>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</si>
  <si>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</si>
  <si>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</si>
  <si>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</si>
  <si>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</si>
  <si>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</si>
  <si>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</si>
  <si>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</si>
  <si>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</si>
  <si>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</si>
  <si>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</si>
  <si>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</si>
  <si>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</si>
  <si>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</si>
  <si>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</si>
  <si>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</si>
  <si>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</si>
  <si>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</si>
  <si>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</si>
  <si>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</si>
  <si>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</si>
  <si>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</si>
  <si>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</si>
  <si>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</si>
  <si>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</si>
  <si>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</si>
  <si>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</si>
  <si>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</si>
  <si>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</si>
  <si>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</si>
  <si>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</si>
  <si>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</si>
  <si>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</si>
  <si>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</si>
  <si>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</si>
  <si>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</si>
  <si>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</si>
  <si>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</si>
  <si>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</si>
  <si>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</si>
  <si>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</si>
  <si>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</si>
  <si>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</si>
  <si>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</si>
  <si>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</si>
  <si>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</si>
  <si>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</si>
  <si>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</si>
  <si>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</si>
  <si>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</si>
  <si>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</si>
  <si>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</si>
  <si>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</si>
  <si>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</si>
  <si>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</si>
  <si>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</si>
  <si>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</si>
  <si>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</si>
  <si>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</si>
  <si>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</si>
  <si>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</si>
  <si>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</si>
  <si>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</si>
  <si>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</si>
  <si>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</si>
  <si>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</si>
  <si>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</si>
  <si>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</si>
  <si>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</si>
  <si>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</si>
  <si>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</si>
  <si>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</si>
  <si>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</si>
  <si>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</si>
  <si>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</si>
  <si>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</si>
  <si>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</si>
  <si>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</si>
  <si>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</si>
  <si>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</si>
  <si>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</si>
  <si>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</si>
  <si>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</si>
  <si>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</si>
  <si>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</si>
  <si>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</si>
  <si>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</si>
  <si>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</si>
  <si>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</si>
  <si>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</si>
  <si>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</si>
  <si>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</si>
  <si>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</si>
  <si>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</si>
  <si>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</si>
  <si>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</si>
  <si>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</si>
  <si>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</si>
  <si>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</si>
  <si>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</si>
  <si>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</si>
  <si>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</si>
  <si>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</si>
  <si>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</si>
  <si>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</si>
  <si>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</si>
  <si>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</si>
  <si>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</si>
  <si>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</si>
  <si>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</si>
  <si>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</si>
  <si>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</si>
  <si>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</si>
  <si>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</si>
  <si>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</si>
  <si>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</si>
  <si>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</si>
  <si>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</si>
  <si>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</si>
  <si>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</si>
  <si>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</si>
  <si>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</si>
  <si>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</si>
  <si>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</si>
  <si>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</si>
  <si>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</si>
  <si>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</si>
  <si>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</si>
  <si>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</si>
  <si>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</si>
  <si>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</si>
  <si>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</si>
  <si>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</si>
  <si>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</si>
  <si>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</si>
  <si>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</si>
  <si>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</si>
  <si>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</si>
  <si>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</si>
  <si>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</si>
  <si>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</si>
  <si>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</si>
  <si>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</si>
  <si>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</si>
  <si>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</si>
  <si>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</si>
  <si>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</si>
  <si>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</si>
  <si>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</si>
  <si>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</si>
  <si>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</si>
  <si>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</si>
  <si>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</si>
  <si>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</si>
  <si>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</si>
  <si>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</si>
  <si>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</si>
  <si>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</si>
  <si>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</si>
  <si>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</si>
  <si>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</si>
  <si>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</si>
  <si>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</si>
  <si>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</si>
  <si>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</si>
  <si>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</si>
  <si>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</si>
  <si>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</si>
  <si>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</si>
  <si>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</si>
  <si>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</si>
  <si>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</si>
  <si>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</si>
  <si>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</si>
  <si>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</si>
  <si>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</si>
  <si>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</si>
  <si>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</si>
  <si>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</si>
  <si>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</si>
  <si>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</si>
  <si>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</si>
  <si>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</si>
  <si>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</si>
  <si>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</si>
  <si>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</si>
  <si>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</si>
  <si>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</si>
  <si>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</si>
  <si>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</si>
  <si>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</si>
  <si>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</si>
  <si>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</si>
  <si>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</si>
  <si>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</si>
  <si>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</si>
  <si>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</si>
  <si>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</si>
  <si>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</si>
  <si>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</si>
  <si>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</si>
  <si>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</si>
  <si>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</si>
  <si>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</si>
  <si>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</si>
  <si>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</si>
  <si>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</si>
  <si>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</si>
  <si>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ถ่าน AAA</t>
  </si>
  <si>
    <t>ค่าน้ำประปา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</si>
  <si>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</si>
  <si>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</si>
  <si>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</si>
  <si>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</si>
  <si>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</si>
  <si>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</si>
  <si>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</si>
  <si>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</si>
  <si>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</si>
  <si>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</si>
  <si>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</si>
  <si>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</si>
  <si>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</si>
  <si>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</si>
  <si>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</si>
  <si>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</si>
  <si>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</si>
  <si>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</si>
  <si>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</si>
  <si>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</si>
  <si>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</si>
  <si>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</si>
  <si>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</si>
  <si>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</si>
  <si>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</si>
  <si>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</si>
  <si>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</si>
  <si>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</si>
  <si>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</si>
  <si>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</si>
  <si>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</si>
  <si>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</si>
  <si>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</si>
  <si>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</si>
  <si>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</si>
  <si>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</si>
  <si>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</si>
  <si>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</si>
  <si>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</si>
  <si>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</si>
  <si>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บูธ บรมราชชนนี - ปิ่นเกล้า วันที่ 1-31 ธ.ค. 2567</t>
  </si>
  <si>
    <t>สรุปยอดขาย บูธ บรมราชชนนี - ปิ่นเกล้า วันที่ 1-31 ธ.ค. 2567</t>
  </si>
  <si>
    <t>เค้กสลิ่ม 85 กรัม</t>
  </si>
  <si>
    <t>ตัดรับ-จ่ายแล้ว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</si>
</sst>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43" sqref="L243"/>
      <selection pane="bottomLeft" activeCell="I22" sqref="I2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E5" s="84" t="s">
        <v>450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451</v>
      </c>
      <c r="B6" s="82" t="s">
        <v>452</v>
      </c>
      <c r="C6" s="82" t="s">
        <v>433</v>
      </c>
      <c r="D6" s="83" t="s">
        <v>434</v>
      </c>
      <c r="E6" s="84" t="s">
        <v>453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454</v>
      </c>
      <c r="B7" s="82" t="s">
        <v>455</v>
      </c>
      <c r="C7" s="82" t="s">
        <v>456</v>
      </c>
      <c r="D7" s="83" t="s">
        <v>434</v>
      </c>
      <c r="E7" s="84" t="s">
        <v>457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458</v>
      </c>
      <c r="B8" s="82" t="s">
        <v>459</v>
      </c>
      <c r="C8" s="82" t="s">
        <v>456</v>
      </c>
      <c r="D8" s="83" t="s">
        <v>434</v>
      </c>
      <c r="E8" s="84" t="s">
        <v>457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460</v>
      </c>
      <c r="B9" s="82" t="s">
        <v>461</v>
      </c>
      <c r="C9" s="82" t="s">
        <v>456</v>
      </c>
      <c r="D9" s="83" t="s">
        <v>434</v>
      </c>
      <c r="E9" s="84" t="s">
        <v>457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462</v>
      </c>
      <c r="B10" s="82" t="s">
        <v>463</v>
      </c>
      <c r="C10" s="82" t="s">
        <v>456</v>
      </c>
      <c r="D10" s="83" t="s">
        <v>434</v>
      </c>
      <c r="E10" s="84" t="s">
        <v>457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464</v>
      </c>
      <c r="B11" s="82" t="s">
        <v>465</v>
      </c>
      <c r="C11" s="82" t="s">
        <v>456</v>
      </c>
      <c r="D11" s="83" t="s">
        <v>434</v>
      </c>
      <c r="E11" s="84" t="s">
        <v>457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466</v>
      </c>
      <c r="B12" s="82" t="s">
        <v>467</v>
      </c>
      <c r="C12" s="82" t="s">
        <v>456</v>
      </c>
      <c r="D12" s="83" t="s">
        <v>434</v>
      </c>
      <c r="E12" s="84" t="s">
        <v>457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468</v>
      </c>
      <c r="B13" s="82" t="s">
        <v>469</v>
      </c>
      <c r="C13" s="82" t="s">
        <v>456</v>
      </c>
      <c r="D13" s="83" t="s">
        <v>434</v>
      </c>
      <c r="E13" s="84" t="s">
        <v>457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470</v>
      </c>
      <c r="B14" s="82" t="s">
        <v>471</v>
      </c>
      <c r="C14" s="82" t="s">
        <v>456</v>
      </c>
      <c r="D14" s="83" t="s">
        <v>434</v>
      </c>
      <c r="E14" s="84" t="s">
        <v>457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472</v>
      </c>
      <c r="B15" s="82" t="s">
        <v>473</v>
      </c>
      <c r="C15" s="82" t="s">
        <v>456</v>
      </c>
      <c r="D15" s="83" t="s">
        <v>434</v>
      </c>
      <c r="E15" s="84" t="s">
        <v>457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474</v>
      </c>
      <c r="B16" s="82" t="s">
        <v>475</v>
      </c>
      <c r="C16" s="82" t="s">
        <v>456</v>
      </c>
      <c r="D16" s="83" t="s">
        <v>434</v>
      </c>
      <c r="E16" s="84" t="s">
        <v>457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476</v>
      </c>
      <c r="B17" s="82" t="s">
        <v>477</v>
      </c>
      <c r="C17" s="82" t="s">
        <v>456</v>
      </c>
      <c r="D17" s="83" t="s">
        <v>434</v>
      </c>
      <c r="E17" s="84" t="s">
        <v>457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478</v>
      </c>
      <c r="B18" s="82" t="s">
        <v>479</v>
      </c>
      <c r="C18" s="82" t="s">
        <v>456</v>
      </c>
      <c r="D18" s="83" t="s">
        <v>434</v>
      </c>
      <c r="E18" s="84" t="s">
        <v>457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480</v>
      </c>
      <c r="B19" s="82" t="s">
        <v>481</v>
      </c>
      <c r="C19" s="82" t="s">
        <v>456</v>
      </c>
      <c r="D19" s="83" t="s">
        <v>434</v>
      </c>
      <c r="E19" s="84" t="s">
        <v>457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482</v>
      </c>
      <c r="B20" s="82" t="s">
        <v>483</v>
      </c>
      <c r="C20" s="82" t="s">
        <v>456</v>
      </c>
      <c r="D20" s="83" t="s">
        <v>434</v>
      </c>
      <c r="E20" s="84" t="s">
        <v>457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484</v>
      </c>
      <c r="B21" s="82" t="s">
        <v>485</v>
      </c>
      <c r="C21" s="82" t="s">
        <v>456</v>
      </c>
      <c r="D21" s="83" t="s">
        <v>434</v>
      </c>
      <c r="E21" s="84" t="s">
        <v>457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486</v>
      </c>
      <c r="B22" s="82" t="s">
        <v>487</v>
      </c>
      <c r="C22" s="82" t="s">
        <v>456</v>
      </c>
      <c r="D22" s="83" t="s">
        <v>434</v>
      </c>
      <c r="E22" s="84" t="s">
        <v>457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488</v>
      </c>
      <c r="B23" s="82" t="s">
        <v>489</v>
      </c>
      <c r="C23" s="82" t="s">
        <v>456</v>
      </c>
      <c r="D23" s="83" t="s">
        <v>434</v>
      </c>
      <c r="E23" s="84" t="s">
        <v>457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490</v>
      </c>
      <c r="B24" s="82" t="s">
        <v>491</v>
      </c>
      <c r="C24" s="82" t="s">
        <v>456</v>
      </c>
      <c r="D24" s="83" t="s">
        <v>434</v>
      </c>
      <c r="E24" s="84" t="s">
        <v>457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492</v>
      </c>
      <c r="B25" s="82" t="s">
        <v>493</v>
      </c>
      <c r="C25" s="82" t="s">
        <v>456</v>
      </c>
      <c r="D25" s="83" t="s">
        <v>434</v>
      </c>
      <c r="E25" s="84" t="s">
        <v>457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494</v>
      </c>
      <c r="B26" s="82" t="s">
        <v>495</v>
      </c>
      <c r="C26" s="82" t="s">
        <v>456</v>
      </c>
      <c r="D26" s="83" t="s">
        <v>434</v>
      </c>
      <c r="E26" s="84" t="s">
        <v>457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496</v>
      </c>
      <c r="B27" s="82" t="s">
        <v>497</v>
      </c>
      <c r="C27" s="82" t="s">
        <v>456</v>
      </c>
      <c r="D27" s="83" t="s">
        <v>434</v>
      </c>
      <c r="E27" s="84" t="s">
        <v>457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498</v>
      </c>
      <c r="B28" s="82" t="s">
        <v>499</v>
      </c>
      <c r="C28" s="82" t="s">
        <v>456</v>
      </c>
      <c r="D28" s="83" t="s">
        <v>434</v>
      </c>
      <c r="E28" s="84" t="s">
        <v>457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500</v>
      </c>
      <c r="B29" s="82" t="s">
        <v>501</v>
      </c>
      <c r="C29" s="82" t="s">
        <v>456</v>
      </c>
      <c r="D29" s="83" t="s">
        <v>434</v>
      </c>
      <c r="E29" s="84" t="s">
        <v>457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502</v>
      </c>
      <c r="B30" s="82" t="s">
        <v>503</v>
      </c>
      <c r="C30" s="82" t="s">
        <v>456</v>
      </c>
      <c r="D30" s="83" t="s">
        <v>434</v>
      </c>
      <c r="E30" s="84" t="s">
        <v>457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504</v>
      </c>
      <c r="B31" s="82" t="s">
        <v>505</v>
      </c>
      <c r="C31" s="82" t="s">
        <v>456</v>
      </c>
      <c r="D31" s="83" t="s">
        <v>434</v>
      </c>
      <c r="E31" s="84" t="s">
        <v>457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506</v>
      </c>
      <c r="B32" s="82" t="s">
        <v>507</v>
      </c>
      <c r="C32" s="82" t="s">
        <v>456</v>
      </c>
      <c r="D32" s="83" t="s">
        <v>434</v>
      </c>
      <c r="E32" s="84" t="s">
        <v>457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508</v>
      </c>
      <c r="B33" s="82" t="s">
        <v>509</v>
      </c>
      <c r="C33" s="82" t="s">
        <v>456</v>
      </c>
      <c r="D33" s="83" t="s">
        <v>434</v>
      </c>
      <c r="E33" s="84" t="s">
        <v>457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510</v>
      </c>
      <c r="B34" s="82" t="s">
        <v>511</v>
      </c>
      <c r="C34" s="82" t="s">
        <v>456</v>
      </c>
      <c r="D34" s="83" t="s">
        <v>434</v>
      </c>
      <c r="E34" s="84" t="s">
        <v>457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512</v>
      </c>
      <c r="B35" s="82" t="s">
        <v>513</v>
      </c>
      <c r="C35" s="82" t="s">
        <v>456</v>
      </c>
      <c r="D35" s="83" t="s">
        <v>434</v>
      </c>
      <c r="E35" s="84" t="s">
        <v>457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514</v>
      </c>
      <c r="B36" s="82" t="s">
        <v>515</v>
      </c>
      <c r="C36" s="82" t="s">
        <v>456</v>
      </c>
      <c r="D36" s="83" t="s">
        <v>434</v>
      </c>
      <c r="E36" s="84" t="s">
        <v>457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516</v>
      </c>
      <c r="B37" s="82" t="s">
        <v>517</v>
      </c>
      <c r="C37" s="82" t="s">
        <v>456</v>
      </c>
      <c r="D37" s="83" t="s">
        <v>434</v>
      </c>
      <c r="E37" s="84" t="s">
        <v>457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518</v>
      </c>
      <c r="B38" s="82" t="s">
        <v>519</v>
      </c>
      <c r="C38" s="82" t="s">
        <v>456</v>
      </c>
      <c r="D38" s="83" t="s">
        <v>434</v>
      </c>
      <c r="E38" s="84" t="s">
        <v>457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520</v>
      </c>
      <c r="B39" s="82" t="s">
        <v>521</v>
      </c>
      <c r="C39" s="82" t="s">
        <v>456</v>
      </c>
      <c r="D39" s="83" t="s">
        <v>434</v>
      </c>
      <c r="E39" s="84" t="s">
        <v>457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522</v>
      </c>
      <c r="B40" s="82" t="s">
        <v>523</v>
      </c>
      <c r="C40" s="82" t="s">
        <v>456</v>
      </c>
      <c r="D40" s="83" t="s">
        <v>434</v>
      </c>
      <c r="E40" s="84" t="s">
        <v>457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524</v>
      </c>
      <c r="B41" s="82" t="s">
        <v>525</v>
      </c>
      <c r="C41" s="82" t="s">
        <v>456</v>
      </c>
      <c r="D41" s="83" t="s">
        <v>434</v>
      </c>
      <c r="E41" s="84" t="s">
        <v>457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526</v>
      </c>
      <c r="B42" s="82" t="s">
        <v>527</v>
      </c>
      <c r="C42" s="82" t="s">
        <v>456</v>
      </c>
      <c r="D42" s="83" t="s">
        <v>434</v>
      </c>
      <c r="E42" s="84" t="s">
        <v>457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528</v>
      </c>
      <c r="B43" s="82" t="s">
        <v>529</v>
      </c>
      <c r="C43" s="82" t="s">
        <v>456</v>
      </c>
      <c r="D43" s="83" t="s">
        <v>434</v>
      </c>
      <c r="E43" s="84" t="s">
        <v>457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530</v>
      </c>
      <c r="B44" s="82" t="s">
        <v>531</v>
      </c>
      <c r="C44" s="82" t="s">
        <v>456</v>
      </c>
      <c r="D44" s="83" t="s">
        <v>434</v>
      </c>
      <c r="E44" s="84" t="s">
        <v>457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532</v>
      </c>
      <c r="B45" s="82" t="s">
        <v>533</v>
      </c>
      <c r="C45" s="82" t="s">
        <v>456</v>
      </c>
      <c r="D45" s="83" t="s">
        <v>434</v>
      </c>
      <c r="E45" s="84" t="s">
        <v>457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534</v>
      </c>
      <c r="B46" s="82" t="s">
        <v>535</v>
      </c>
      <c r="C46" s="82" t="s">
        <v>456</v>
      </c>
      <c r="D46" s="83" t="s">
        <v>434</v>
      </c>
      <c r="E46" s="84" t="s">
        <v>457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536</v>
      </c>
      <c r="B47" s="82" t="s">
        <v>537</v>
      </c>
      <c r="C47" s="82" t="s">
        <v>456</v>
      </c>
      <c r="D47" s="83" t="s">
        <v>434</v>
      </c>
      <c r="E47" s="84" t="s">
        <v>457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538</v>
      </c>
      <c r="B48" s="82" t="s">
        <v>539</v>
      </c>
      <c r="C48" s="82" t="s">
        <v>456</v>
      </c>
      <c r="D48" s="83" t="s">
        <v>434</v>
      </c>
      <c r="E48" s="84" t="s">
        <v>457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540</v>
      </c>
      <c r="B49" s="82" t="s">
        <v>541</v>
      </c>
      <c r="C49" s="82" t="s">
        <v>456</v>
      </c>
      <c r="D49" s="83" t="s">
        <v>434</v>
      </c>
      <c r="E49" s="84" t="s">
        <v>457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542</v>
      </c>
      <c r="B50" s="82" t="s">
        <v>543</v>
      </c>
      <c r="C50" s="82" t="s">
        <v>456</v>
      </c>
      <c r="D50" s="83" t="s">
        <v>434</v>
      </c>
      <c r="E50" s="84" t="s">
        <v>457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544</v>
      </c>
      <c r="B51" s="82" t="s">
        <v>545</v>
      </c>
      <c r="C51" s="82" t="s">
        <v>448</v>
      </c>
      <c r="D51" s="83" t="s">
        <v>434</v>
      </c>
      <c r="E51" s="84" t="s">
        <v>546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547</v>
      </c>
      <c r="B52" s="82" t="s">
        <v>548</v>
      </c>
      <c r="C52" s="82" t="s">
        <v>433</v>
      </c>
      <c r="D52" s="83" t="s">
        <v>549</v>
      </c>
      <c r="E52" s="84" t="s">
        <v>436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550</v>
      </c>
      <c r="B53" s="82" t="s">
        <v>551</v>
      </c>
      <c r="C53" s="82" t="s">
        <v>552</v>
      </c>
      <c r="D53" s="83" t="s">
        <v>434</v>
      </c>
      <c r="E53" s="84" t="s">
        <v>553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554</v>
      </c>
      <c r="B54" s="82" t="s">
        <v>555</v>
      </c>
      <c r="C54" s="82" t="s">
        <v>552</v>
      </c>
      <c r="D54" s="83" t="s">
        <v>434</v>
      </c>
      <c r="E54" s="84" t="s">
        <v>556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557</v>
      </c>
      <c r="B55" s="82" t="s">
        <v>558</v>
      </c>
      <c r="C55" s="82" t="s">
        <v>552</v>
      </c>
      <c r="D55" s="83" t="s">
        <v>434</v>
      </c>
      <c r="E55" s="84" t="s">
        <v>559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560</v>
      </c>
      <c r="B56" s="82" t="s">
        <v>311</v>
      </c>
      <c r="C56" s="82" t="s">
        <v>561</v>
      </c>
      <c r="D56" s="83" t="s">
        <v>434</v>
      </c>
      <c r="E56" s="84" t="s">
        <v>436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562</v>
      </c>
      <c r="B57" s="82" t="s">
        <v>563</v>
      </c>
      <c r="C57" s="82" t="s">
        <v>561</v>
      </c>
      <c r="D57" s="83" t="s">
        <v>434</v>
      </c>
      <c r="E57" s="84" t="s">
        <v>436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564</v>
      </c>
      <c r="B58" s="82" t="s">
        <v>321</v>
      </c>
      <c r="C58" s="82" t="s">
        <v>565</v>
      </c>
      <c r="D58" s="83" t="s">
        <v>566</v>
      </c>
      <c r="E58" s="84" t="s">
        <v>559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567</v>
      </c>
      <c r="B59" s="82" t="s">
        <v>267</v>
      </c>
      <c r="C59" s="82" t="s">
        <v>565</v>
      </c>
      <c r="D59" s="83" t="s">
        <v>566</v>
      </c>
      <c r="E59" s="84" t="s">
        <v>568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569</v>
      </c>
      <c r="B60" s="82" t="s">
        <v>261</v>
      </c>
      <c r="C60" s="82" t="s">
        <v>565</v>
      </c>
      <c r="D60" s="83" t="s">
        <v>566</v>
      </c>
      <c r="E60" s="84" t="s">
        <v>568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570</v>
      </c>
      <c r="B61" s="82" t="s">
        <v>415</v>
      </c>
      <c r="C61" s="82" t="s">
        <v>565</v>
      </c>
      <c r="D61" s="83" t="s">
        <v>566</v>
      </c>
      <c r="E61" s="84" t="s">
        <v>571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572</v>
      </c>
      <c r="B62" s="82" t="s">
        <v>262</v>
      </c>
      <c r="C62" s="82" t="s">
        <v>565</v>
      </c>
      <c r="D62" s="83" t="s">
        <v>566</v>
      </c>
      <c r="E62" s="84" t="s">
        <v>573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574</v>
      </c>
      <c r="B63" s="82" t="s">
        <v>268</v>
      </c>
      <c r="C63" s="82" t="s">
        <v>565</v>
      </c>
      <c r="D63" s="83" t="s">
        <v>566</v>
      </c>
      <c r="E63" s="84" t="s">
        <v>573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575</v>
      </c>
      <c r="B64" s="82" t="s">
        <v>263</v>
      </c>
      <c r="C64" s="82" t="s">
        <v>565</v>
      </c>
      <c r="D64" s="83" t="s">
        <v>566</v>
      </c>
      <c r="E64" s="84" t="s">
        <v>576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577</v>
      </c>
      <c r="B65" s="82" t="s">
        <v>270</v>
      </c>
      <c r="C65" s="82" t="s">
        <v>565</v>
      </c>
      <c r="D65" s="83" t="s">
        <v>566</v>
      </c>
      <c r="E65" s="84" t="s">
        <v>578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579</v>
      </c>
      <c r="B66" s="82" t="s">
        <v>580</v>
      </c>
      <c r="C66" s="82" t="s">
        <v>565</v>
      </c>
      <c r="D66" s="83" t="s">
        <v>566</v>
      </c>
      <c r="E66" s="84" t="s">
        <v>559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581</v>
      </c>
      <c r="B67" s="82" t="s">
        <v>265</v>
      </c>
      <c r="C67" s="82" t="s">
        <v>565</v>
      </c>
      <c r="D67" s="83" t="s">
        <v>566</v>
      </c>
      <c r="E67" s="84" t="s">
        <v>573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582</v>
      </c>
      <c r="B68" s="82" t="s">
        <v>583</v>
      </c>
      <c r="C68" s="82" t="s">
        <v>565</v>
      </c>
      <c r="D68" s="83" t="s">
        <v>566</v>
      </c>
      <c r="E68" s="84" t="s">
        <v>573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584</v>
      </c>
      <c r="B69" s="82" t="s">
        <v>585</v>
      </c>
      <c r="C69" s="82" t="s">
        <v>586</v>
      </c>
      <c r="D69" s="83" t="s">
        <v>587</v>
      </c>
      <c r="E69" s="84" t="s">
        <v>588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589</v>
      </c>
    </row>
    <row r="70" spans="1:10" x14ac:dyDescent="0.2">
      <c r="A70" s="82" t="s">
        <v>590</v>
      </c>
      <c r="B70" s="82" t="s">
        <v>421</v>
      </c>
      <c r="C70" s="82" t="s">
        <v>552</v>
      </c>
      <c r="D70" s="83" t="s">
        <v>434</v>
      </c>
      <c r="E70" s="84" t="s">
        <v>591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592</v>
      </c>
      <c r="B71" s="82" t="s">
        <v>593</v>
      </c>
      <c r="C71" s="82" t="s">
        <v>594</v>
      </c>
      <c r="D71" s="83" t="s">
        <v>434</v>
      </c>
      <c r="E71" s="84" t="s">
        <v>453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595</v>
      </c>
      <c r="B72" s="82" t="s">
        <v>301</v>
      </c>
      <c r="C72" s="82" t="s">
        <v>586</v>
      </c>
      <c r="D72" s="83" t="s">
        <v>434</v>
      </c>
      <c r="E72" s="84" t="s">
        <v>559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596</v>
      </c>
      <c r="B73" s="82" t="s">
        <v>368</v>
      </c>
      <c r="C73" s="82" t="s">
        <v>561</v>
      </c>
      <c r="D73" s="83" t="s">
        <v>566</v>
      </c>
      <c r="E73" s="84" t="s">
        <v>571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597</v>
      </c>
      <c r="B74" s="82" t="s">
        <v>598</v>
      </c>
      <c r="C74" s="82" t="s">
        <v>561</v>
      </c>
      <c r="D74" s="83" t="s">
        <v>566</v>
      </c>
      <c r="E74" s="84" t="s">
        <v>576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599</v>
      </c>
      <c r="B75" s="82" t="s">
        <v>600</v>
      </c>
      <c r="C75" s="82" t="s">
        <v>552</v>
      </c>
      <c r="D75" s="83" t="s">
        <v>434</v>
      </c>
      <c r="E75" s="84" t="s">
        <v>591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601</v>
      </c>
      <c r="B76" s="82" t="s">
        <v>358</v>
      </c>
      <c r="C76" s="82" t="s">
        <v>561</v>
      </c>
      <c r="D76" s="83" t="s">
        <v>434</v>
      </c>
      <c r="E76" s="84" t="s">
        <v>436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602</v>
      </c>
      <c r="B77" s="82" t="s">
        <v>359</v>
      </c>
      <c r="C77" s="82" t="s">
        <v>561</v>
      </c>
      <c r="D77" s="83" t="s">
        <v>434</v>
      </c>
      <c r="E77" s="84" t="s">
        <v>603</v>
      </c>
      <c r="F77" s="84" t="s">
        <v>436</v>
      </c>
      <c r="G77" s="85" t="s">
        <v>437</v>
      </c>
      <c r="H77" s="85" t="s">
        <v>437</v>
      </c>
      <c r="I77" s="82" t="s">
        <v>604</v>
      </c>
      <c r="J77" s="86" t="s">
        <v>438</v>
      </c>
    </row>
    <row r="78" spans="1:10" x14ac:dyDescent="0.2">
      <c r="A78" s="82" t="s">
        <v>605</v>
      </c>
      <c r="B78" s="82" t="s">
        <v>247</v>
      </c>
      <c r="C78" s="82" t="s">
        <v>594</v>
      </c>
      <c r="D78" s="83" t="s">
        <v>606</v>
      </c>
      <c r="E78" s="84" t="s">
        <v>435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607</v>
      </c>
      <c r="B79" s="82" t="s">
        <v>362</v>
      </c>
      <c r="C79" s="82" t="s">
        <v>561</v>
      </c>
      <c r="D79" s="83" t="s">
        <v>434</v>
      </c>
      <c r="E79" s="84" t="s">
        <v>608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609</v>
      </c>
      <c r="B80" s="82" t="s">
        <v>381</v>
      </c>
      <c r="C80" s="82" t="s">
        <v>594</v>
      </c>
      <c r="D80" s="83" t="s">
        <v>434</v>
      </c>
      <c r="E80" s="84" t="s">
        <v>608</v>
      </c>
      <c r="F80" s="84" t="s">
        <v>436</v>
      </c>
      <c r="G80" s="85" t="s">
        <v>437</v>
      </c>
      <c r="H80" s="85" t="s">
        <v>437</v>
      </c>
      <c r="I80" s="82" t="s">
        <v>610</v>
      </c>
      <c r="J80" s="86" t="s">
        <v>438</v>
      </c>
    </row>
    <row r="81" spans="1:10" x14ac:dyDescent="0.2">
      <c r="A81" s="82" t="s">
        <v>611</v>
      </c>
      <c r="B81" s="82" t="s">
        <v>382</v>
      </c>
      <c r="C81" s="82" t="s">
        <v>594</v>
      </c>
      <c r="D81" s="83" t="s">
        <v>434</v>
      </c>
      <c r="E81" s="84" t="s">
        <v>608</v>
      </c>
      <c r="F81" s="84" t="s">
        <v>436</v>
      </c>
      <c r="G81" s="85" t="s">
        <v>437</v>
      </c>
      <c r="H81" s="85" t="s">
        <v>437</v>
      </c>
      <c r="I81" s="82" t="s">
        <v>610</v>
      </c>
      <c r="J81" s="86" t="s">
        <v>438</v>
      </c>
    </row>
    <row r="82" spans="1:10" x14ac:dyDescent="0.2">
      <c r="A82" s="82" t="s">
        <v>612</v>
      </c>
      <c r="B82" s="82" t="s">
        <v>416</v>
      </c>
      <c r="C82" s="82" t="s">
        <v>561</v>
      </c>
      <c r="D82" s="83" t="s">
        <v>434</v>
      </c>
      <c r="E82" s="84" t="s">
        <v>613</v>
      </c>
      <c r="F82" s="84" t="s">
        <v>436</v>
      </c>
      <c r="G82" s="85" t="s">
        <v>437</v>
      </c>
      <c r="H82" s="85" t="s">
        <v>437</v>
      </c>
      <c r="I82" s="82" t="s">
        <v>614</v>
      </c>
      <c r="J82" s="86" t="s">
        <v>438</v>
      </c>
    </row>
    <row r="83" spans="1:10" x14ac:dyDescent="0.2">
      <c r="A83" s="82" t="s">
        <v>615</v>
      </c>
      <c r="B83" s="82" t="s">
        <v>616</v>
      </c>
      <c r="C83" s="82" t="s">
        <v>594</v>
      </c>
      <c r="D83" s="83" t="s">
        <v>566</v>
      </c>
      <c r="E83" s="84" t="s">
        <v>546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617</v>
      </c>
      <c r="B84" s="82" t="s">
        <v>282</v>
      </c>
      <c r="C84" s="82" t="s">
        <v>594</v>
      </c>
      <c r="D84" s="83" t="s">
        <v>618</v>
      </c>
      <c r="E84" s="84" t="s">
        <v>591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619</v>
      </c>
      <c r="B85" s="82" t="s">
        <v>620</v>
      </c>
      <c r="C85" s="82" t="s">
        <v>594</v>
      </c>
      <c r="D85" s="83" t="s">
        <v>434</v>
      </c>
      <c r="E85" s="84" t="s">
        <v>559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621</v>
      </c>
      <c r="B86" s="82" t="s">
        <v>400</v>
      </c>
      <c r="C86" s="82" t="s">
        <v>594</v>
      </c>
      <c r="D86" s="83" t="s">
        <v>434</v>
      </c>
      <c r="E86" s="84" t="s">
        <v>568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622</v>
      </c>
      <c r="B87" s="82" t="s">
        <v>399</v>
      </c>
      <c r="C87" s="82" t="s">
        <v>594</v>
      </c>
      <c r="D87" s="83" t="s">
        <v>434</v>
      </c>
      <c r="E87" s="84" t="s">
        <v>559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623</v>
      </c>
      <c r="B88" s="82" t="s">
        <v>401</v>
      </c>
      <c r="C88" s="82" t="s">
        <v>594</v>
      </c>
      <c r="D88" s="83" t="s">
        <v>434</v>
      </c>
      <c r="E88" s="84" t="s">
        <v>568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624</v>
      </c>
      <c r="B89" s="82" t="s">
        <v>398</v>
      </c>
      <c r="C89" s="82" t="s">
        <v>594</v>
      </c>
      <c r="D89" s="83" t="s">
        <v>434</v>
      </c>
      <c r="E89" s="84" t="s">
        <v>559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625</v>
      </c>
      <c r="B90" s="82" t="s">
        <v>626</v>
      </c>
      <c r="C90" s="82" t="s">
        <v>594</v>
      </c>
      <c r="D90" s="83" t="s">
        <v>566</v>
      </c>
      <c r="E90" s="84" t="s">
        <v>627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628</v>
      </c>
      <c r="B91" s="82" t="s">
        <v>629</v>
      </c>
      <c r="C91" s="82" t="s">
        <v>594</v>
      </c>
      <c r="D91" s="83" t="s">
        <v>566</v>
      </c>
      <c r="E91" s="84" t="s">
        <v>627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630</v>
      </c>
      <c r="B92" s="82" t="s">
        <v>389</v>
      </c>
      <c r="C92" s="82" t="s">
        <v>594</v>
      </c>
      <c r="D92" s="83" t="s">
        <v>566</v>
      </c>
      <c r="E92" s="84" t="s">
        <v>627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631</v>
      </c>
      <c r="B93" s="82" t="s">
        <v>390</v>
      </c>
      <c r="C93" s="82" t="s">
        <v>594</v>
      </c>
      <c r="D93" s="83" t="s">
        <v>566</v>
      </c>
      <c r="E93" s="84" t="s">
        <v>627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632</v>
      </c>
      <c r="B94" s="82" t="s">
        <v>633</v>
      </c>
      <c r="C94" s="82" t="s">
        <v>594</v>
      </c>
      <c r="D94" s="83" t="s">
        <v>566</v>
      </c>
      <c r="E94" s="84" t="s">
        <v>627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634</v>
      </c>
      <c r="B95" s="82" t="s">
        <v>635</v>
      </c>
      <c r="C95" s="82" t="s">
        <v>594</v>
      </c>
      <c r="D95" s="83" t="s">
        <v>566</v>
      </c>
      <c r="E95" s="84" t="s">
        <v>627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636</v>
      </c>
      <c r="B96" s="82" t="s">
        <v>637</v>
      </c>
      <c r="C96" s="82" t="s">
        <v>638</v>
      </c>
      <c r="D96" s="83" t="s">
        <v>434</v>
      </c>
      <c r="E96" s="84" t="s">
        <v>639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640</v>
      </c>
      <c r="B97" s="82" t="s">
        <v>369</v>
      </c>
      <c r="C97" s="82" t="s">
        <v>431</v>
      </c>
      <c r="D97" s="83" t="s">
        <v>641</v>
      </c>
      <c r="E97" s="84" t="s">
        <v>578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642</v>
      </c>
      <c r="B98" s="82" t="s">
        <v>420</v>
      </c>
      <c r="C98" s="82" t="s">
        <v>561</v>
      </c>
      <c r="D98" s="83" t="s">
        <v>434</v>
      </c>
      <c r="E98" s="84" t="s">
        <v>608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643</v>
      </c>
      <c r="B99" s="82" t="s">
        <v>402</v>
      </c>
      <c r="C99" s="82" t="s">
        <v>594</v>
      </c>
      <c r="D99" s="83" t="s">
        <v>434</v>
      </c>
      <c r="E99" s="84" t="s">
        <v>608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644</v>
      </c>
      <c r="B100" s="82" t="s">
        <v>645</v>
      </c>
      <c r="C100" s="82" t="s">
        <v>646</v>
      </c>
      <c r="D100" s="83" t="s">
        <v>566</v>
      </c>
      <c r="E100" s="84" t="s">
        <v>457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647</v>
      </c>
      <c r="B101" s="82" t="s">
        <v>648</v>
      </c>
      <c r="C101" s="82" t="s">
        <v>646</v>
      </c>
      <c r="D101" s="83" t="s">
        <v>434</v>
      </c>
      <c r="E101" s="84" t="s">
        <v>649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650</v>
      </c>
      <c r="B102" s="82" t="s">
        <v>651</v>
      </c>
      <c r="C102" s="82" t="s">
        <v>646</v>
      </c>
      <c r="D102" s="83" t="s">
        <v>566</v>
      </c>
      <c r="E102" s="84" t="s">
        <v>652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653</v>
      </c>
      <c r="B103" s="82" t="s">
        <v>654</v>
      </c>
      <c r="C103" s="82" t="s">
        <v>646</v>
      </c>
      <c r="D103" s="83" t="s">
        <v>566</v>
      </c>
      <c r="E103" s="84" t="s">
        <v>571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655</v>
      </c>
      <c r="B104" s="82" t="s">
        <v>656</v>
      </c>
      <c r="C104" s="82" t="s">
        <v>646</v>
      </c>
      <c r="D104" s="83" t="s">
        <v>566</v>
      </c>
      <c r="E104" s="84" t="s">
        <v>649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657</v>
      </c>
      <c r="B105" s="82" t="s">
        <v>658</v>
      </c>
      <c r="C105" s="82" t="s">
        <v>646</v>
      </c>
      <c r="D105" s="83" t="s">
        <v>566</v>
      </c>
      <c r="E105" s="84" t="s">
        <v>649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659</v>
      </c>
      <c r="B106" s="82" t="s">
        <v>660</v>
      </c>
      <c r="C106" s="82" t="s">
        <v>646</v>
      </c>
      <c r="D106" s="83" t="s">
        <v>566</v>
      </c>
      <c r="E106" s="84" t="s">
        <v>649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661</v>
      </c>
      <c r="B107" s="82" t="s">
        <v>662</v>
      </c>
      <c r="C107" s="82" t="s">
        <v>646</v>
      </c>
      <c r="D107" s="83" t="s">
        <v>566</v>
      </c>
      <c r="E107" s="84" t="s">
        <v>573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663</v>
      </c>
      <c r="B108" s="82" t="s">
        <v>664</v>
      </c>
      <c r="C108" s="82" t="s">
        <v>646</v>
      </c>
      <c r="D108" s="83" t="s">
        <v>566</v>
      </c>
      <c r="E108" s="84" t="s">
        <v>652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665</v>
      </c>
      <c r="B109" s="82" t="s">
        <v>666</v>
      </c>
      <c r="C109" s="82" t="s">
        <v>646</v>
      </c>
      <c r="D109" s="83" t="s">
        <v>566</v>
      </c>
      <c r="E109" s="84" t="s">
        <v>649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667</v>
      </c>
      <c r="B110" s="82" t="s">
        <v>668</v>
      </c>
      <c r="C110" s="82" t="s">
        <v>646</v>
      </c>
      <c r="D110" s="83" t="s">
        <v>566</v>
      </c>
      <c r="E110" s="84" t="s">
        <v>652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669</v>
      </c>
      <c r="B111" s="82" t="s">
        <v>670</v>
      </c>
      <c r="C111" s="82" t="s">
        <v>646</v>
      </c>
      <c r="D111" s="83" t="s">
        <v>566</v>
      </c>
      <c r="E111" s="84" t="s">
        <v>571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671</v>
      </c>
      <c r="B112" s="82" t="s">
        <v>672</v>
      </c>
      <c r="C112" s="82" t="s">
        <v>646</v>
      </c>
      <c r="D112" s="83" t="s">
        <v>566</v>
      </c>
      <c r="E112" s="84" t="s">
        <v>573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673</v>
      </c>
      <c r="B113" s="82" t="s">
        <v>674</v>
      </c>
      <c r="C113" s="82" t="s">
        <v>646</v>
      </c>
      <c r="D113" s="83" t="s">
        <v>566</v>
      </c>
      <c r="E113" s="84" t="s">
        <v>675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676</v>
      </c>
      <c r="B114" s="82" t="s">
        <v>677</v>
      </c>
      <c r="C114" s="82" t="s">
        <v>646</v>
      </c>
      <c r="D114" s="83" t="s">
        <v>566</v>
      </c>
      <c r="E114" s="84" t="s">
        <v>652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678</v>
      </c>
      <c r="B115" s="82" t="s">
        <v>679</v>
      </c>
      <c r="C115" s="82" t="s">
        <v>646</v>
      </c>
      <c r="D115" s="83" t="s">
        <v>566</v>
      </c>
      <c r="E115" s="84" t="s">
        <v>680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681</v>
      </c>
      <c r="B116" s="82" t="s">
        <v>682</v>
      </c>
      <c r="C116" s="82" t="s">
        <v>646</v>
      </c>
      <c r="D116" s="83" t="s">
        <v>566</v>
      </c>
      <c r="E116" s="84" t="s">
        <v>652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683</v>
      </c>
      <c r="B117" s="82" t="s">
        <v>684</v>
      </c>
      <c r="C117" s="82" t="s">
        <v>646</v>
      </c>
      <c r="D117" s="83" t="s">
        <v>566</v>
      </c>
      <c r="E117" s="84" t="s">
        <v>576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685</v>
      </c>
      <c r="B118" s="82" t="s">
        <v>686</v>
      </c>
      <c r="C118" s="82" t="s">
        <v>646</v>
      </c>
      <c r="D118" s="83" t="s">
        <v>566</v>
      </c>
      <c r="E118" s="84" t="s">
        <v>568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687</v>
      </c>
      <c r="B119" s="82" t="s">
        <v>688</v>
      </c>
      <c r="C119" s="82" t="s">
        <v>646</v>
      </c>
      <c r="D119" s="83" t="s">
        <v>566</v>
      </c>
      <c r="E119" s="84" t="s">
        <v>568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689</v>
      </c>
      <c r="B120" s="82" t="s">
        <v>690</v>
      </c>
      <c r="C120" s="82" t="s">
        <v>646</v>
      </c>
      <c r="D120" s="83" t="s">
        <v>566</v>
      </c>
      <c r="E120" s="84" t="s">
        <v>559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691</v>
      </c>
      <c r="B121" s="82" t="s">
        <v>692</v>
      </c>
      <c r="C121" s="82" t="s">
        <v>646</v>
      </c>
      <c r="D121" s="83" t="s">
        <v>566</v>
      </c>
      <c r="E121" s="84" t="s">
        <v>435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693</v>
      </c>
      <c r="B122" s="82" t="s">
        <v>694</v>
      </c>
      <c r="C122" s="82" t="s">
        <v>646</v>
      </c>
      <c r="D122" s="83" t="s">
        <v>566</v>
      </c>
      <c r="E122" s="84" t="s">
        <v>568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695</v>
      </c>
      <c r="B123" s="82" t="s">
        <v>696</v>
      </c>
      <c r="C123" s="82" t="s">
        <v>646</v>
      </c>
      <c r="D123" s="83" t="s">
        <v>566</v>
      </c>
      <c r="E123" s="84" t="s">
        <v>553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697</v>
      </c>
      <c r="B124" s="82" t="s">
        <v>698</v>
      </c>
      <c r="C124" s="82" t="s">
        <v>646</v>
      </c>
      <c r="D124" s="83" t="s">
        <v>566</v>
      </c>
      <c r="E124" s="84" t="s">
        <v>613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699</v>
      </c>
      <c r="B125" s="82" t="s">
        <v>700</v>
      </c>
      <c r="C125" s="82" t="s">
        <v>646</v>
      </c>
      <c r="D125" s="83" t="s">
        <v>566</v>
      </c>
      <c r="E125" s="84" t="s">
        <v>573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701</v>
      </c>
      <c r="B126" s="82" t="s">
        <v>702</v>
      </c>
      <c r="C126" s="82" t="s">
        <v>646</v>
      </c>
      <c r="D126" s="83" t="s">
        <v>566</v>
      </c>
      <c r="E126" s="84" t="s">
        <v>571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703</v>
      </c>
      <c r="B127" s="82" t="s">
        <v>704</v>
      </c>
      <c r="C127" s="82" t="s">
        <v>646</v>
      </c>
      <c r="D127" s="83" t="s">
        <v>566</v>
      </c>
      <c r="E127" s="84" t="s">
        <v>571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705</v>
      </c>
      <c r="B128" s="82" t="s">
        <v>706</v>
      </c>
      <c r="C128" s="82" t="s">
        <v>646</v>
      </c>
      <c r="D128" s="83" t="s">
        <v>566</v>
      </c>
      <c r="E128" s="84" t="s">
        <v>578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707</v>
      </c>
      <c r="B129" s="82" t="s">
        <v>708</v>
      </c>
      <c r="C129" s="82" t="s">
        <v>646</v>
      </c>
      <c r="D129" s="83" t="s">
        <v>566</v>
      </c>
      <c r="E129" s="84" t="s">
        <v>559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709</v>
      </c>
      <c r="B130" s="82" t="s">
        <v>710</v>
      </c>
      <c r="C130" s="82" t="s">
        <v>646</v>
      </c>
      <c r="D130" s="83" t="s">
        <v>566</v>
      </c>
      <c r="E130" s="84" t="s">
        <v>578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711</v>
      </c>
      <c r="B131" s="82" t="s">
        <v>712</v>
      </c>
      <c r="C131" s="82" t="s">
        <v>646</v>
      </c>
      <c r="D131" s="83" t="s">
        <v>566</v>
      </c>
      <c r="E131" s="84" t="s">
        <v>713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714</v>
      </c>
      <c r="B132" s="82" t="s">
        <v>715</v>
      </c>
      <c r="C132" s="82" t="s">
        <v>646</v>
      </c>
      <c r="D132" s="83" t="s">
        <v>566</v>
      </c>
      <c r="E132" s="84" t="s">
        <v>639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716</v>
      </c>
      <c r="B133" s="82" t="s">
        <v>717</v>
      </c>
      <c r="C133" s="82" t="s">
        <v>646</v>
      </c>
      <c r="D133" s="83" t="s">
        <v>566</v>
      </c>
      <c r="E133" s="84" t="s">
        <v>453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718</v>
      </c>
      <c r="B134" s="82" t="s">
        <v>719</v>
      </c>
      <c r="C134" s="82" t="s">
        <v>646</v>
      </c>
      <c r="D134" s="83" t="s">
        <v>566</v>
      </c>
      <c r="E134" s="84" t="s">
        <v>591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720</v>
      </c>
      <c r="B135" s="82" t="s">
        <v>721</v>
      </c>
      <c r="C135" s="82" t="s">
        <v>646</v>
      </c>
      <c r="D135" s="83" t="s">
        <v>566</v>
      </c>
      <c r="E135" s="84" t="s">
        <v>568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722</v>
      </c>
      <c r="B136" s="82" t="s">
        <v>723</v>
      </c>
      <c r="C136" s="82" t="s">
        <v>646</v>
      </c>
      <c r="D136" s="83" t="s">
        <v>566</v>
      </c>
      <c r="E136" s="84" t="s">
        <v>568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724</v>
      </c>
      <c r="B137" s="82" t="s">
        <v>725</v>
      </c>
      <c r="C137" s="82" t="s">
        <v>646</v>
      </c>
      <c r="D137" s="83" t="s">
        <v>434</v>
      </c>
      <c r="E137" s="84" t="s">
        <v>613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726</v>
      </c>
      <c r="B138" s="82" t="s">
        <v>727</v>
      </c>
      <c r="C138" s="82" t="s">
        <v>646</v>
      </c>
      <c r="D138" s="83" t="s">
        <v>434</v>
      </c>
      <c r="E138" s="84" t="s">
        <v>591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728</v>
      </c>
      <c r="B139" s="82" t="s">
        <v>729</v>
      </c>
      <c r="C139" s="82" t="s">
        <v>646</v>
      </c>
      <c r="D139" s="83" t="s">
        <v>434</v>
      </c>
      <c r="E139" s="84" t="s">
        <v>591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730</v>
      </c>
      <c r="B140" s="82" t="s">
        <v>731</v>
      </c>
      <c r="C140" s="82" t="s">
        <v>561</v>
      </c>
      <c r="D140" s="83" t="s">
        <v>434</v>
      </c>
      <c r="E140" s="84" t="s">
        <v>559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732</v>
      </c>
      <c r="B141" s="82" t="s">
        <v>733</v>
      </c>
      <c r="C141" s="82" t="s">
        <v>594</v>
      </c>
      <c r="D141" s="83" t="s">
        <v>434</v>
      </c>
      <c r="E141" s="84" t="s">
        <v>608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734</v>
      </c>
      <c r="B142" s="82" t="s">
        <v>735</v>
      </c>
      <c r="C142" s="82" t="s">
        <v>646</v>
      </c>
      <c r="D142" s="83" t="s">
        <v>434</v>
      </c>
      <c r="E142" s="84" t="s">
        <v>576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736</v>
      </c>
      <c r="B143" s="82" t="s">
        <v>737</v>
      </c>
      <c r="C143" s="82" t="s">
        <v>646</v>
      </c>
      <c r="D143" s="83" t="s">
        <v>566</v>
      </c>
      <c r="E143" s="84" t="s">
        <v>608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738</v>
      </c>
      <c r="B144" s="82" t="s">
        <v>739</v>
      </c>
      <c r="C144" s="82" t="s">
        <v>646</v>
      </c>
      <c r="D144" s="83" t="s">
        <v>566</v>
      </c>
      <c r="E144" s="84" t="s">
        <v>559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740</v>
      </c>
      <c r="B145" s="82" t="s">
        <v>741</v>
      </c>
      <c r="C145" s="82" t="s">
        <v>646</v>
      </c>
      <c r="D145" s="83" t="s">
        <v>434</v>
      </c>
      <c r="E145" s="84" t="s">
        <v>591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742</v>
      </c>
      <c r="B146" s="82" t="s">
        <v>743</v>
      </c>
      <c r="C146" s="82" t="s">
        <v>646</v>
      </c>
      <c r="D146" s="83" t="s">
        <v>606</v>
      </c>
      <c r="E146" s="84" t="s">
        <v>608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744</v>
      </c>
      <c r="B147" s="82" t="s">
        <v>745</v>
      </c>
      <c r="C147" s="82" t="s">
        <v>646</v>
      </c>
      <c r="D147" s="83" t="s">
        <v>434</v>
      </c>
      <c r="E147" s="84" t="s">
        <v>746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747</v>
      </c>
      <c r="B148" s="82" t="s">
        <v>748</v>
      </c>
      <c r="C148" s="82" t="s">
        <v>646</v>
      </c>
      <c r="D148" s="83" t="s">
        <v>449</v>
      </c>
      <c r="E148" s="84" t="s">
        <v>749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750</v>
      </c>
      <c r="B149" s="82" t="s">
        <v>751</v>
      </c>
      <c r="C149" s="82" t="s">
        <v>646</v>
      </c>
      <c r="D149" s="83" t="s">
        <v>434</v>
      </c>
      <c r="E149" s="84" t="s">
        <v>546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752</v>
      </c>
      <c r="B150" s="82" t="s">
        <v>753</v>
      </c>
      <c r="C150" s="82" t="s">
        <v>646</v>
      </c>
      <c r="D150" s="83" t="s">
        <v>434</v>
      </c>
      <c r="E150" s="84" t="s">
        <v>754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755</v>
      </c>
      <c r="B151" s="82" t="s">
        <v>756</v>
      </c>
      <c r="C151" s="82" t="s">
        <v>646</v>
      </c>
      <c r="D151" s="83" t="s">
        <v>449</v>
      </c>
      <c r="E151" s="84" t="s">
        <v>546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757</v>
      </c>
      <c r="B152" s="82" t="s">
        <v>758</v>
      </c>
      <c r="C152" s="82" t="s">
        <v>646</v>
      </c>
      <c r="D152" s="83" t="s">
        <v>449</v>
      </c>
      <c r="E152" s="84" t="s">
        <v>457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759</v>
      </c>
      <c r="B153" s="82" t="s">
        <v>760</v>
      </c>
      <c r="C153" s="82" t="s">
        <v>646</v>
      </c>
      <c r="D153" s="83" t="s">
        <v>449</v>
      </c>
      <c r="E153" s="84" t="s">
        <v>457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761</v>
      </c>
      <c r="B154" s="82" t="s">
        <v>762</v>
      </c>
      <c r="C154" s="82" t="s">
        <v>646</v>
      </c>
      <c r="D154" s="83" t="s">
        <v>449</v>
      </c>
      <c r="E154" s="84" t="s">
        <v>457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763</v>
      </c>
      <c r="B155" s="82" t="s">
        <v>764</v>
      </c>
      <c r="C155" s="82" t="s">
        <v>646</v>
      </c>
      <c r="D155" s="83" t="s">
        <v>606</v>
      </c>
      <c r="E155" s="84" t="s">
        <v>553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765</v>
      </c>
      <c r="B156" s="82" t="s">
        <v>766</v>
      </c>
      <c r="C156" s="82" t="s">
        <v>646</v>
      </c>
      <c r="D156" s="83" t="s">
        <v>434</v>
      </c>
      <c r="E156" s="84" t="s">
        <v>568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767</v>
      </c>
      <c r="B157" s="82" t="s">
        <v>768</v>
      </c>
      <c r="C157" s="82" t="s">
        <v>646</v>
      </c>
      <c r="D157" s="83" t="s">
        <v>606</v>
      </c>
      <c r="E157" s="84" t="s">
        <v>568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769</v>
      </c>
      <c r="B158" s="82" t="s">
        <v>770</v>
      </c>
      <c r="C158" s="82" t="s">
        <v>646</v>
      </c>
      <c r="D158" s="83" t="s">
        <v>606</v>
      </c>
      <c r="E158" s="84" t="s">
        <v>771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772</v>
      </c>
      <c r="B159" s="82" t="s">
        <v>773</v>
      </c>
      <c r="C159" s="82" t="s">
        <v>646</v>
      </c>
      <c r="D159" s="83" t="s">
        <v>566</v>
      </c>
      <c r="E159" s="84" t="s">
        <v>774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775</v>
      </c>
      <c r="B160" s="82" t="s">
        <v>776</v>
      </c>
      <c r="C160" s="82" t="s">
        <v>646</v>
      </c>
      <c r="D160" s="83" t="s">
        <v>566</v>
      </c>
      <c r="E160" s="84" t="s">
        <v>627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777</v>
      </c>
      <c r="B161" s="82" t="s">
        <v>778</v>
      </c>
      <c r="C161" s="82" t="s">
        <v>646</v>
      </c>
      <c r="D161" s="83" t="s">
        <v>566</v>
      </c>
      <c r="E161" s="84" t="s">
        <v>774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779</v>
      </c>
      <c r="B162" s="82" t="s">
        <v>780</v>
      </c>
      <c r="C162" s="82" t="s">
        <v>646</v>
      </c>
      <c r="D162" s="83" t="s">
        <v>587</v>
      </c>
      <c r="E162" s="84" t="s">
        <v>559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781</v>
      </c>
      <c r="B163" s="82" t="s">
        <v>782</v>
      </c>
      <c r="C163" s="82" t="s">
        <v>646</v>
      </c>
      <c r="D163" s="83" t="s">
        <v>434</v>
      </c>
      <c r="E163" s="84" t="s">
        <v>435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783</v>
      </c>
      <c r="B164" s="82" t="s">
        <v>784</v>
      </c>
      <c r="C164" s="82" t="s">
        <v>646</v>
      </c>
      <c r="D164" s="83" t="s">
        <v>434</v>
      </c>
      <c r="E164" s="84" t="s">
        <v>453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785</v>
      </c>
      <c r="B165" s="82" t="s">
        <v>786</v>
      </c>
      <c r="C165" s="82" t="s">
        <v>646</v>
      </c>
      <c r="D165" s="83" t="s">
        <v>606</v>
      </c>
      <c r="E165" s="84" t="s">
        <v>453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787</v>
      </c>
      <c r="B166" s="82" t="s">
        <v>788</v>
      </c>
      <c r="C166" s="82" t="s">
        <v>646</v>
      </c>
      <c r="D166" s="83" t="s">
        <v>618</v>
      </c>
      <c r="E166" s="84" t="s">
        <v>608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789</v>
      </c>
      <c r="B167" s="82" t="s">
        <v>790</v>
      </c>
      <c r="C167" s="82" t="s">
        <v>646</v>
      </c>
      <c r="D167" s="83" t="s">
        <v>566</v>
      </c>
      <c r="E167" s="84" t="s">
        <v>791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792</v>
      </c>
      <c r="B168" s="82" t="s">
        <v>793</v>
      </c>
      <c r="C168" s="82" t="s">
        <v>646</v>
      </c>
      <c r="D168" s="83" t="s">
        <v>566</v>
      </c>
      <c r="E168" s="84" t="s">
        <v>546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794</v>
      </c>
      <c r="B169" s="82" t="s">
        <v>795</v>
      </c>
      <c r="C169" s="82" t="s">
        <v>646</v>
      </c>
      <c r="D169" s="83" t="s">
        <v>618</v>
      </c>
      <c r="E169" s="84" t="s">
        <v>796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797</v>
      </c>
      <c r="B170" s="82" t="s">
        <v>798</v>
      </c>
      <c r="C170" s="82" t="s">
        <v>646</v>
      </c>
      <c r="D170" s="83" t="s">
        <v>566</v>
      </c>
      <c r="E170" s="84" t="s">
        <v>591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799</v>
      </c>
      <c r="B171" s="82" t="s">
        <v>800</v>
      </c>
      <c r="C171" s="82" t="s">
        <v>646</v>
      </c>
      <c r="D171" s="83" t="s">
        <v>618</v>
      </c>
      <c r="E171" s="84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801</v>
      </c>
      <c r="B172" s="82" t="s">
        <v>802</v>
      </c>
      <c r="C172" s="82" t="s">
        <v>646</v>
      </c>
      <c r="D172" s="83" t="s">
        <v>618</v>
      </c>
      <c r="E172" s="84" t="s">
        <v>553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803</v>
      </c>
      <c r="B173" s="82" t="s">
        <v>804</v>
      </c>
      <c r="C173" s="82" t="s">
        <v>646</v>
      </c>
      <c r="D173" s="83" t="s">
        <v>805</v>
      </c>
      <c r="E173" s="84" t="s">
        <v>453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806</v>
      </c>
      <c r="B174" s="82" t="s">
        <v>807</v>
      </c>
      <c r="C174" s="82" t="s">
        <v>646</v>
      </c>
      <c r="D174" s="83" t="s">
        <v>566</v>
      </c>
      <c r="E174" s="84" t="s">
        <v>546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808</v>
      </c>
      <c r="B175" s="82" t="s">
        <v>809</v>
      </c>
      <c r="C175" s="82" t="s">
        <v>646</v>
      </c>
      <c r="D175" s="83" t="s">
        <v>606</v>
      </c>
      <c r="E175" s="84" t="s">
        <v>639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810</v>
      </c>
      <c r="B176" s="82" t="s">
        <v>811</v>
      </c>
      <c r="C176" s="82" t="s">
        <v>646</v>
      </c>
      <c r="D176" s="83" t="s">
        <v>566</v>
      </c>
      <c r="E176" s="84" t="s">
        <v>796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812</v>
      </c>
      <c r="B177" s="82" t="s">
        <v>813</v>
      </c>
      <c r="C177" s="82" t="s">
        <v>646</v>
      </c>
      <c r="D177" s="83" t="s">
        <v>566</v>
      </c>
      <c r="E177" s="84" t="s">
        <v>591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814</v>
      </c>
      <c r="B178" s="82" t="s">
        <v>815</v>
      </c>
      <c r="C178" s="82" t="s">
        <v>646</v>
      </c>
      <c r="D178" s="83" t="s">
        <v>566</v>
      </c>
      <c r="E178" s="84" t="s">
        <v>613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816</v>
      </c>
      <c r="B179" s="82" t="s">
        <v>817</v>
      </c>
      <c r="C179" s="82" t="s">
        <v>646</v>
      </c>
      <c r="D179" s="83" t="s">
        <v>566</v>
      </c>
      <c r="E179" s="84" t="s">
        <v>453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818</v>
      </c>
      <c r="B180" s="82" t="s">
        <v>819</v>
      </c>
      <c r="C180" s="82" t="s">
        <v>646</v>
      </c>
      <c r="D180" s="83" t="s">
        <v>606</v>
      </c>
      <c r="E180" s="84" t="s">
        <v>559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820</v>
      </c>
      <c r="B181" s="82" t="s">
        <v>821</v>
      </c>
      <c r="C181" s="82" t="s">
        <v>646</v>
      </c>
      <c r="D181" s="83" t="s">
        <v>606</v>
      </c>
      <c r="E181" s="84" t="s">
        <v>559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822</v>
      </c>
      <c r="B182" s="82" t="s">
        <v>823</v>
      </c>
      <c r="C182" s="82" t="s">
        <v>646</v>
      </c>
      <c r="D182" s="83" t="s">
        <v>606</v>
      </c>
      <c r="E182" s="84" t="s">
        <v>559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824</v>
      </c>
      <c r="B183" s="82" t="s">
        <v>825</v>
      </c>
      <c r="C183" s="82" t="s">
        <v>646</v>
      </c>
      <c r="D183" s="83" t="s">
        <v>606</v>
      </c>
      <c r="E183" s="84" t="s">
        <v>559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826</v>
      </c>
      <c r="B184" s="82" t="s">
        <v>827</v>
      </c>
      <c r="C184" s="82" t="s">
        <v>646</v>
      </c>
      <c r="D184" s="83" t="s">
        <v>606</v>
      </c>
      <c r="E184" s="84" t="s">
        <v>559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828</v>
      </c>
      <c r="B185" s="82" t="s">
        <v>829</v>
      </c>
      <c r="C185" s="82" t="s">
        <v>646</v>
      </c>
      <c r="D185" s="83" t="s">
        <v>606</v>
      </c>
      <c r="E185" s="84" t="s">
        <v>559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830</v>
      </c>
      <c r="B186" s="82" t="s">
        <v>831</v>
      </c>
      <c r="C186" s="82" t="s">
        <v>646</v>
      </c>
      <c r="D186" s="83" t="s">
        <v>566</v>
      </c>
      <c r="E186" s="84" t="s">
        <v>453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832</v>
      </c>
      <c r="B187" s="82" t="s">
        <v>833</v>
      </c>
      <c r="C187" s="82" t="s">
        <v>646</v>
      </c>
      <c r="D187" s="83" t="s">
        <v>566</v>
      </c>
      <c r="E187" s="84" t="s">
        <v>453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834</v>
      </c>
      <c r="B188" s="82" t="s">
        <v>835</v>
      </c>
      <c r="C188" s="82" t="s">
        <v>646</v>
      </c>
      <c r="D188" s="83" t="s">
        <v>566</v>
      </c>
      <c r="E188" s="84" t="s">
        <v>453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836</v>
      </c>
      <c r="B189" s="82" t="s">
        <v>837</v>
      </c>
      <c r="C189" s="82" t="s">
        <v>646</v>
      </c>
      <c r="D189" s="83" t="s">
        <v>566</v>
      </c>
      <c r="E189" s="84" t="s">
        <v>453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838</v>
      </c>
      <c r="B190" s="82" t="s">
        <v>839</v>
      </c>
      <c r="C190" s="82" t="s">
        <v>646</v>
      </c>
      <c r="D190" s="83" t="s">
        <v>566</v>
      </c>
      <c r="E190" s="84" t="s">
        <v>453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840</v>
      </c>
      <c r="B191" s="82" t="s">
        <v>841</v>
      </c>
      <c r="C191" s="82" t="s">
        <v>646</v>
      </c>
      <c r="D191" s="83" t="s">
        <v>566</v>
      </c>
      <c r="E191" s="84" t="s">
        <v>453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842</v>
      </c>
      <c r="B192" s="82" t="s">
        <v>843</v>
      </c>
      <c r="C192" s="82" t="s">
        <v>646</v>
      </c>
      <c r="D192" s="83" t="s">
        <v>566</v>
      </c>
      <c r="E192" s="84" t="s">
        <v>453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844</v>
      </c>
      <c r="B193" s="82" t="s">
        <v>845</v>
      </c>
      <c r="C193" s="82" t="s">
        <v>646</v>
      </c>
      <c r="D193" s="83" t="s">
        <v>434</v>
      </c>
      <c r="E193" s="84" t="s">
        <v>613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846</v>
      </c>
      <c r="B194" s="82" t="s">
        <v>847</v>
      </c>
      <c r="C194" s="82" t="s">
        <v>646</v>
      </c>
      <c r="D194" s="83" t="s">
        <v>434</v>
      </c>
      <c r="E194" s="84" t="s">
        <v>608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848</v>
      </c>
      <c r="B195" s="82" t="s">
        <v>849</v>
      </c>
      <c r="C195" s="82" t="s">
        <v>646</v>
      </c>
      <c r="D195" s="83" t="s">
        <v>434</v>
      </c>
      <c r="E195" s="84" t="s">
        <v>559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850</v>
      </c>
      <c r="B196" s="82" t="s">
        <v>851</v>
      </c>
      <c r="C196" s="82" t="s">
        <v>646</v>
      </c>
      <c r="D196" s="83" t="s">
        <v>434</v>
      </c>
      <c r="E196" s="84" t="s">
        <v>553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852</v>
      </c>
      <c r="B197" s="82" t="s">
        <v>853</v>
      </c>
      <c r="C197" s="82" t="s">
        <v>646</v>
      </c>
      <c r="D197" s="83" t="s">
        <v>566</v>
      </c>
      <c r="E197" s="84" t="s">
        <v>652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854</v>
      </c>
      <c r="B198" s="82" t="s">
        <v>414</v>
      </c>
      <c r="C198" s="82" t="s">
        <v>448</v>
      </c>
      <c r="D198" s="83" t="s">
        <v>434</v>
      </c>
      <c r="E198" s="84" t="s">
        <v>546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855</v>
      </c>
      <c r="B199" s="82" t="s">
        <v>856</v>
      </c>
      <c r="C199" s="82" t="s">
        <v>433</v>
      </c>
      <c r="D199" s="83" t="s">
        <v>434</v>
      </c>
      <c r="E199" s="84" t="s">
        <v>436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857</v>
      </c>
      <c r="B200" s="82" t="s">
        <v>264</v>
      </c>
      <c r="C200" s="82" t="s">
        <v>565</v>
      </c>
      <c r="D200" s="83" t="s">
        <v>434</v>
      </c>
      <c r="E200" s="84" t="s">
        <v>568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858</v>
      </c>
      <c r="B201" s="82" t="s">
        <v>403</v>
      </c>
      <c r="C201" s="82" t="s">
        <v>594</v>
      </c>
      <c r="D201" s="83" t="s">
        <v>434</v>
      </c>
      <c r="E201" s="84" t="s">
        <v>453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859</v>
      </c>
      <c r="B202" s="82" t="s">
        <v>373</v>
      </c>
      <c r="C202" s="82" t="s">
        <v>594</v>
      </c>
      <c r="D202" s="83" t="s">
        <v>434</v>
      </c>
      <c r="E202" s="84" t="s">
        <v>608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860</v>
      </c>
      <c r="B203" s="82" t="s">
        <v>417</v>
      </c>
      <c r="C203" s="82" t="s">
        <v>861</v>
      </c>
      <c r="D203" s="83" t="s">
        <v>434</v>
      </c>
      <c r="E203" s="84" t="s">
        <v>608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862</v>
      </c>
      <c r="B204" s="82" t="s">
        <v>419</v>
      </c>
      <c r="C204" s="82" t="s">
        <v>586</v>
      </c>
      <c r="D204" s="83" t="s">
        <v>434</v>
      </c>
      <c r="E204" s="84" t="s">
        <v>436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863</v>
      </c>
      <c r="B205" s="82" t="s">
        <v>361</v>
      </c>
      <c r="C205" s="82" t="s">
        <v>561</v>
      </c>
      <c r="D205" s="83" t="s">
        <v>434</v>
      </c>
      <c r="E205" s="84" t="s">
        <v>608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864</v>
      </c>
      <c r="B206" s="82" t="s">
        <v>355</v>
      </c>
      <c r="C206" s="82" t="s">
        <v>594</v>
      </c>
      <c r="D206" s="83" t="s">
        <v>431</v>
      </c>
      <c r="E206" s="84" t="s">
        <v>608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865</v>
      </c>
      <c r="B207" s="82" t="s">
        <v>866</v>
      </c>
      <c r="C207" s="82" t="s">
        <v>448</v>
      </c>
      <c r="D207" s="83" t="s">
        <v>805</v>
      </c>
      <c r="E207" s="84" t="s">
        <v>867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868</v>
      </c>
      <c r="B208" s="82" t="s">
        <v>869</v>
      </c>
      <c r="C208" s="82" t="s">
        <v>433</v>
      </c>
      <c r="D208" s="83" t="s">
        <v>434</v>
      </c>
      <c r="E208" s="84" t="s">
        <v>435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870</v>
      </c>
      <c r="B209" s="82" t="s">
        <v>871</v>
      </c>
      <c r="C209" s="82" t="s">
        <v>638</v>
      </c>
      <c r="D209" s="83" t="s">
        <v>434</v>
      </c>
      <c r="E209" s="84" t="s">
        <v>872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873</v>
      </c>
      <c r="B210" s="82" t="s">
        <v>874</v>
      </c>
      <c r="C210" s="82" t="s">
        <v>861</v>
      </c>
      <c r="D210" s="83" t="s">
        <v>434</v>
      </c>
      <c r="E210" s="84" t="s">
        <v>591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875</v>
      </c>
      <c r="B211" s="82" t="s">
        <v>876</v>
      </c>
      <c r="C211" s="82" t="s">
        <v>861</v>
      </c>
      <c r="D211" s="83" t="s">
        <v>434</v>
      </c>
      <c r="E211" s="84" t="s">
        <v>591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877</v>
      </c>
      <c r="B212" s="82" t="s">
        <v>878</v>
      </c>
      <c r="C212" s="82" t="s">
        <v>861</v>
      </c>
      <c r="D212" s="83" t="s">
        <v>434</v>
      </c>
      <c r="E212" s="84" t="s">
        <v>591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879</v>
      </c>
      <c r="B213" s="82" t="s">
        <v>348</v>
      </c>
      <c r="C213" s="82" t="s">
        <v>433</v>
      </c>
      <c r="D213" s="83" t="s">
        <v>434</v>
      </c>
      <c r="E213" s="84" t="s">
        <v>652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880</v>
      </c>
      <c r="B214" s="82" t="s">
        <v>347</v>
      </c>
      <c r="C214" s="82" t="s">
        <v>433</v>
      </c>
      <c r="D214" s="83" t="s">
        <v>434</v>
      </c>
      <c r="E214" s="84" t="s">
        <v>652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881</v>
      </c>
      <c r="B215" s="82" t="s">
        <v>200</v>
      </c>
      <c r="C215" s="82" t="s">
        <v>433</v>
      </c>
      <c r="D215" s="83" t="s">
        <v>434</v>
      </c>
      <c r="E215" s="84" t="s">
        <v>652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882</v>
      </c>
      <c r="B216" s="82" t="s">
        <v>883</v>
      </c>
      <c r="C216" s="82" t="s">
        <v>433</v>
      </c>
      <c r="D216" s="83" t="s">
        <v>587</v>
      </c>
      <c r="E216" s="84" t="s">
        <v>884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885</v>
      </c>
      <c r="B217" s="82" t="s">
        <v>378</v>
      </c>
      <c r="C217" s="82" t="s">
        <v>886</v>
      </c>
      <c r="D217" s="83" t="s">
        <v>434</v>
      </c>
      <c r="E217" s="84" t="s">
        <v>639</v>
      </c>
      <c r="F217" s="84" t="s">
        <v>436</v>
      </c>
      <c r="G217" s="85" t="s">
        <v>437</v>
      </c>
      <c r="H217" s="85" t="s">
        <v>437</v>
      </c>
      <c r="I217" s="82" t="s">
        <v>887</v>
      </c>
      <c r="J217" s="86" t="s">
        <v>438</v>
      </c>
    </row>
    <row r="218" spans="1:10" x14ac:dyDescent="0.2">
      <c r="A218" s="82" t="s">
        <v>888</v>
      </c>
      <c r="B218" s="82" t="s">
        <v>889</v>
      </c>
      <c r="C218" s="82" t="s">
        <v>886</v>
      </c>
      <c r="D218" s="83" t="s">
        <v>434</v>
      </c>
      <c r="E218" s="84" t="s">
        <v>890</v>
      </c>
      <c r="F218" s="84" t="s">
        <v>436</v>
      </c>
      <c r="G218" s="85" t="s">
        <v>437</v>
      </c>
      <c r="H218" s="85" t="s">
        <v>437</v>
      </c>
      <c r="I218" s="82" t="s">
        <v>887</v>
      </c>
      <c r="J218" s="86" t="s">
        <v>438</v>
      </c>
    </row>
    <row r="219" spans="1:10" x14ac:dyDescent="0.2">
      <c r="A219" s="82" t="s">
        <v>891</v>
      </c>
      <c r="B219" s="82" t="s">
        <v>892</v>
      </c>
      <c r="C219" s="82" t="s">
        <v>433</v>
      </c>
      <c r="D219" s="83" t="s">
        <v>434</v>
      </c>
      <c r="E219" s="84" t="s">
        <v>435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893</v>
      </c>
      <c r="B220" s="82" t="s">
        <v>238</v>
      </c>
      <c r="C220" s="82" t="s">
        <v>433</v>
      </c>
      <c r="D220" s="83" t="s">
        <v>434</v>
      </c>
      <c r="E220" s="84" t="s">
        <v>553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894</v>
      </c>
      <c r="B221" s="82" t="s">
        <v>895</v>
      </c>
      <c r="C221" s="82" t="s">
        <v>561</v>
      </c>
      <c r="D221" s="83" t="s">
        <v>434</v>
      </c>
      <c r="E221" s="84" t="s">
        <v>568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896</v>
      </c>
      <c r="B222" s="82" t="s">
        <v>696</v>
      </c>
      <c r="C222" s="82" t="s">
        <v>552</v>
      </c>
      <c r="D222" s="83" t="s">
        <v>606</v>
      </c>
      <c r="E222" s="84" t="s">
        <v>436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897</v>
      </c>
      <c r="B223" s="82" t="s">
        <v>898</v>
      </c>
      <c r="C223" s="82" t="s">
        <v>594</v>
      </c>
      <c r="D223" s="83" t="s">
        <v>434</v>
      </c>
      <c r="E223" s="84" t="s">
        <v>559</v>
      </c>
      <c r="F223" s="84" t="s">
        <v>436</v>
      </c>
      <c r="G223" s="85" t="s">
        <v>437</v>
      </c>
      <c r="H223" s="85" t="s">
        <v>437</v>
      </c>
      <c r="I223" s="82" t="s">
        <v>899</v>
      </c>
      <c r="J223" s="86" t="s">
        <v>438</v>
      </c>
    </row>
    <row r="224" spans="1:10" x14ac:dyDescent="0.2">
      <c r="A224" s="82" t="s">
        <v>900</v>
      </c>
      <c r="B224" s="82" t="s">
        <v>901</v>
      </c>
      <c r="C224" s="82" t="s">
        <v>448</v>
      </c>
      <c r="D224" s="83" t="s">
        <v>805</v>
      </c>
      <c r="E224" s="84" t="s">
        <v>559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902</v>
      </c>
      <c r="B225" s="82" t="s">
        <v>374</v>
      </c>
      <c r="C225" s="82" t="s">
        <v>886</v>
      </c>
      <c r="D225" s="83" t="s">
        <v>434</v>
      </c>
      <c r="E225" s="84" t="s">
        <v>613</v>
      </c>
      <c r="F225" s="84" t="s">
        <v>436</v>
      </c>
      <c r="G225" s="85" t="s">
        <v>437</v>
      </c>
      <c r="H225" s="85" t="s">
        <v>437</v>
      </c>
      <c r="I225" s="82" t="s">
        <v>887</v>
      </c>
      <c r="J225" s="86" t="s">
        <v>438</v>
      </c>
    </row>
    <row r="226" spans="1:10" x14ac:dyDescent="0.2">
      <c r="A226" s="82" t="s">
        <v>903</v>
      </c>
      <c r="B226" s="82" t="s">
        <v>269</v>
      </c>
      <c r="C226" s="82" t="s">
        <v>565</v>
      </c>
      <c r="D226" s="83" t="s">
        <v>566</v>
      </c>
      <c r="E226" s="84" t="s">
        <v>652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904</v>
      </c>
      <c r="B227" s="82" t="s">
        <v>266</v>
      </c>
      <c r="C227" s="82" t="s">
        <v>565</v>
      </c>
      <c r="D227" s="83" t="s">
        <v>434</v>
      </c>
      <c r="E227" s="84" t="s">
        <v>872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905</v>
      </c>
      <c r="B228" s="82" t="s">
        <v>906</v>
      </c>
      <c r="C228" s="82" t="s">
        <v>861</v>
      </c>
      <c r="D228" s="83" t="s">
        <v>566</v>
      </c>
      <c r="E228" s="84" t="s">
        <v>608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907</v>
      </c>
      <c r="B229" s="82" t="s">
        <v>908</v>
      </c>
      <c r="C229" s="82" t="s">
        <v>861</v>
      </c>
      <c r="D229" s="83" t="s">
        <v>566</v>
      </c>
      <c r="E229" s="84" t="s">
        <v>608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909</v>
      </c>
      <c r="B230" s="82" t="s">
        <v>910</v>
      </c>
      <c r="C230" s="82" t="s">
        <v>861</v>
      </c>
      <c r="D230" s="83" t="s">
        <v>566</v>
      </c>
      <c r="E230" s="84" t="s">
        <v>608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911</v>
      </c>
      <c r="B231" s="82" t="s">
        <v>418</v>
      </c>
      <c r="C231" s="82" t="s">
        <v>586</v>
      </c>
      <c r="D231" s="83" t="s">
        <v>566</v>
      </c>
      <c r="E231" s="84" t="s">
        <v>608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912</v>
      </c>
      <c r="B232" s="82" t="s">
        <v>281</v>
      </c>
      <c r="C232" s="82" t="s">
        <v>913</v>
      </c>
      <c r="D232" s="83" t="s">
        <v>434</v>
      </c>
      <c r="E232" s="84" t="s">
        <v>553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914</v>
      </c>
      <c r="B233" s="82" t="s">
        <v>915</v>
      </c>
      <c r="C233" s="82" t="s">
        <v>594</v>
      </c>
      <c r="D233" s="83" t="s">
        <v>434</v>
      </c>
      <c r="E233" s="84" t="s">
        <v>613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916</v>
      </c>
      <c r="B234" s="82" t="s">
        <v>917</v>
      </c>
      <c r="C234" s="82" t="s">
        <v>594</v>
      </c>
      <c r="D234" s="83" t="s">
        <v>434</v>
      </c>
      <c r="E234" s="84" t="s">
        <v>435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918</v>
      </c>
      <c r="B235" s="82" t="s">
        <v>316</v>
      </c>
      <c r="C235" s="82" t="s">
        <v>594</v>
      </c>
      <c r="D235" s="83" t="s">
        <v>434</v>
      </c>
      <c r="E235" s="84" t="s">
        <v>435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919</v>
      </c>
      <c r="B236" s="82" t="s">
        <v>920</v>
      </c>
      <c r="C236" s="82" t="s">
        <v>561</v>
      </c>
      <c r="D236" s="83" t="s">
        <v>434</v>
      </c>
      <c r="E236" s="84" t="s">
        <v>553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589</v>
      </c>
    </row>
    <row r="237" spans="1:10" x14ac:dyDescent="0.2">
      <c r="A237" s="82" t="s">
        <v>921</v>
      </c>
      <c r="B237" s="82" t="s">
        <v>922</v>
      </c>
      <c r="C237" s="82" t="s">
        <v>552</v>
      </c>
      <c r="D237" s="83" t="s">
        <v>606</v>
      </c>
      <c r="E237" s="84" t="s">
        <v>559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923</v>
      </c>
      <c r="B238" s="82" t="s">
        <v>924</v>
      </c>
      <c r="C238" s="82" t="s">
        <v>638</v>
      </c>
      <c r="D238" s="83" t="s">
        <v>434</v>
      </c>
      <c r="E238" s="84" t="s">
        <v>573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925</v>
      </c>
      <c r="B239" s="82" t="s">
        <v>926</v>
      </c>
      <c r="C239" s="82" t="s">
        <v>594</v>
      </c>
      <c r="D239" s="83" t="s">
        <v>618</v>
      </c>
      <c r="E239" s="84" t="s">
        <v>627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927</v>
      </c>
      <c r="B240" s="82" t="s">
        <v>928</v>
      </c>
      <c r="C240" s="82" t="s">
        <v>594</v>
      </c>
      <c r="D240" s="83" t="s">
        <v>434</v>
      </c>
      <c r="E240" s="84" t="s">
        <v>435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929</v>
      </c>
      <c r="B241" s="82" t="s">
        <v>930</v>
      </c>
      <c r="C241" s="82" t="s">
        <v>561</v>
      </c>
      <c r="D241" s="83" t="s">
        <v>566</v>
      </c>
      <c r="E241" s="84" t="s">
        <v>627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931</v>
      </c>
      <c r="B242" s="82" t="s">
        <v>285</v>
      </c>
      <c r="C242" s="82" t="s">
        <v>1435</v>
      </c>
      <c r="D242" s="83" t="s">
        <v>434</v>
      </c>
      <c r="E242" s="84" t="s">
        <v>571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932</v>
      </c>
      <c r="B243" s="82" t="s">
        <v>284</v>
      </c>
      <c r="C243" s="82" t="s">
        <v>433</v>
      </c>
      <c r="D243" s="83" t="s">
        <v>441</v>
      </c>
      <c r="E243" s="84" t="s">
        <v>652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933</v>
      </c>
      <c r="B244" s="82" t="s">
        <v>934</v>
      </c>
      <c r="C244" s="82" t="s">
        <v>433</v>
      </c>
      <c r="D244" s="83" t="s">
        <v>566</v>
      </c>
      <c r="E244" s="84" t="s">
        <v>627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935</v>
      </c>
      <c r="B245" s="82" t="s">
        <v>936</v>
      </c>
      <c r="C245" s="82" t="s">
        <v>638</v>
      </c>
      <c r="D245" s="83" t="s">
        <v>434</v>
      </c>
      <c r="E245" s="84" t="s">
        <v>573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937</v>
      </c>
      <c r="B246" s="82" t="s">
        <v>938</v>
      </c>
      <c r="C246" s="82" t="s">
        <v>448</v>
      </c>
      <c r="D246" s="83" t="s">
        <v>449</v>
      </c>
      <c r="E246" s="84" t="s">
        <v>746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939</v>
      </c>
      <c r="B247" s="82" t="s">
        <v>940</v>
      </c>
      <c r="C247" s="82" t="s">
        <v>433</v>
      </c>
      <c r="D247" s="83" t="s">
        <v>434</v>
      </c>
      <c r="E247" s="84" t="s">
        <v>746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941</v>
      </c>
      <c r="B248" s="82" t="s">
        <v>324</v>
      </c>
      <c r="C248" s="82" t="s">
        <v>942</v>
      </c>
      <c r="D248" s="83" t="s">
        <v>434</v>
      </c>
      <c r="E248" s="84" t="s">
        <v>872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943</v>
      </c>
      <c r="B249" s="82" t="s">
        <v>698</v>
      </c>
      <c r="C249" s="82" t="s">
        <v>448</v>
      </c>
      <c r="D249" s="83" t="s">
        <v>805</v>
      </c>
      <c r="E249" s="84" t="s">
        <v>746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944</v>
      </c>
      <c r="B250" s="82" t="s">
        <v>407</v>
      </c>
      <c r="C250" s="82" t="s">
        <v>913</v>
      </c>
      <c r="D250" s="83" t="s">
        <v>566</v>
      </c>
      <c r="E250" s="84" t="s">
        <v>608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945</v>
      </c>
      <c r="B251" s="82" t="s">
        <v>252</v>
      </c>
      <c r="C251" s="82" t="s">
        <v>594</v>
      </c>
      <c r="D251" s="83" t="s">
        <v>434</v>
      </c>
      <c r="E251" s="84" t="s">
        <v>553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946</v>
      </c>
      <c r="B252" s="82" t="s">
        <v>788</v>
      </c>
      <c r="C252" s="82" t="s">
        <v>552</v>
      </c>
      <c r="D252" s="83" t="s">
        <v>618</v>
      </c>
      <c r="E252" s="84" t="s">
        <v>453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947</v>
      </c>
      <c r="B253" s="82" t="s">
        <v>290</v>
      </c>
      <c r="C253" s="82" t="s">
        <v>586</v>
      </c>
      <c r="D253" s="83" t="s">
        <v>434</v>
      </c>
      <c r="E253" s="84" t="s">
        <v>559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948</v>
      </c>
      <c r="B254" s="82" t="s">
        <v>372</v>
      </c>
      <c r="C254" s="82" t="s">
        <v>552</v>
      </c>
      <c r="D254" s="83" t="s">
        <v>618</v>
      </c>
      <c r="E254" s="84" t="s">
        <v>573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949</v>
      </c>
      <c r="B255" s="82" t="s">
        <v>950</v>
      </c>
      <c r="C255" s="82" t="s">
        <v>586</v>
      </c>
      <c r="D255" s="83" t="s">
        <v>434</v>
      </c>
      <c r="E255" s="84" t="s">
        <v>559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589</v>
      </c>
    </row>
    <row r="256" spans="1:12" x14ac:dyDescent="0.2">
      <c r="A256" s="82" t="s">
        <v>951</v>
      </c>
      <c r="B256" s="82" t="s">
        <v>288</v>
      </c>
      <c r="C256" s="82" t="s">
        <v>586</v>
      </c>
      <c r="D256" s="83" t="s">
        <v>434</v>
      </c>
      <c r="E256" s="84" t="s">
        <v>559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952</v>
      </c>
      <c r="B257" s="82" t="s">
        <v>313</v>
      </c>
      <c r="C257" s="82" t="s">
        <v>586</v>
      </c>
      <c r="D257" s="83" t="s">
        <v>434</v>
      </c>
      <c r="E257" s="84" t="s">
        <v>559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953</v>
      </c>
      <c r="B258" s="82" t="s">
        <v>325</v>
      </c>
      <c r="C258" s="82" t="s">
        <v>942</v>
      </c>
      <c r="D258" s="83" t="s">
        <v>434</v>
      </c>
      <c r="E258" s="84" t="s">
        <v>872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954</v>
      </c>
      <c r="B259" s="82" t="s">
        <v>326</v>
      </c>
      <c r="C259" s="82" t="s">
        <v>942</v>
      </c>
      <c r="D259" s="83" t="s">
        <v>434</v>
      </c>
      <c r="E259" s="84" t="s">
        <v>872</v>
      </c>
      <c r="F259" s="84" t="s">
        <v>639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955</v>
      </c>
      <c r="B260" s="82" t="s">
        <v>327</v>
      </c>
      <c r="C260" s="82" t="s">
        <v>942</v>
      </c>
      <c r="D260" s="83" t="s">
        <v>434</v>
      </c>
      <c r="E260" s="84" t="s">
        <v>872</v>
      </c>
      <c r="F260" s="84" t="s">
        <v>639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956</v>
      </c>
      <c r="B261" s="82" t="s">
        <v>328</v>
      </c>
      <c r="C261" s="82" t="s">
        <v>942</v>
      </c>
      <c r="D261" s="83" t="s">
        <v>434</v>
      </c>
      <c r="E261" s="84" t="s">
        <v>872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957</v>
      </c>
      <c r="B262" s="82" t="s">
        <v>298</v>
      </c>
      <c r="C262" s="82" t="s">
        <v>586</v>
      </c>
      <c r="D262" s="83" t="s">
        <v>434</v>
      </c>
      <c r="E262" s="84" t="s">
        <v>890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958</v>
      </c>
      <c r="B263" s="82" t="s">
        <v>280</v>
      </c>
      <c r="C263" s="82" t="s">
        <v>594</v>
      </c>
      <c r="D263" s="83" t="s">
        <v>434</v>
      </c>
      <c r="E263" s="84" t="s">
        <v>559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959</v>
      </c>
      <c r="B264" s="82" t="s">
        <v>329</v>
      </c>
      <c r="C264" s="82" t="s">
        <v>942</v>
      </c>
      <c r="D264" s="83" t="s">
        <v>434</v>
      </c>
      <c r="E264" s="84" t="s">
        <v>559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960</v>
      </c>
      <c r="B265" s="82" t="s">
        <v>330</v>
      </c>
      <c r="C265" s="82" t="s">
        <v>942</v>
      </c>
      <c r="D265" s="83" t="s">
        <v>434</v>
      </c>
      <c r="E265" s="84" t="s">
        <v>559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961</v>
      </c>
      <c r="B266" s="82" t="s">
        <v>331</v>
      </c>
      <c r="C266" s="82" t="s">
        <v>942</v>
      </c>
      <c r="D266" s="83" t="s">
        <v>434</v>
      </c>
      <c r="E266" s="84" t="s">
        <v>559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962</v>
      </c>
      <c r="B267" s="82" t="s">
        <v>332</v>
      </c>
      <c r="C267" s="82" t="s">
        <v>942</v>
      </c>
      <c r="D267" s="83" t="s">
        <v>434</v>
      </c>
      <c r="E267" s="84" t="s">
        <v>559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963</v>
      </c>
      <c r="B268" s="82" t="s">
        <v>248</v>
      </c>
      <c r="C268" s="82" t="s">
        <v>552</v>
      </c>
      <c r="D268" s="83" t="s">
        <v>441</v>
      </c>
      <c r="E268" s="84" t="s">
        <v>573</v>
      </c>
      <c r="F268" s="84" t="s">
        <v>639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964</v>
      </c>
      <c r="B269" s="82" t="s">
        <v>342</v>
      </c>
      <c r="C269" s="82" t="s">
        <v>561</v>
      </c>
      <c r="D269" s="83" t="s">
        <v>434</v>
      </c>
      <c r="E269" s="84" t="s">
        <v>559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965</v>
      </c>
      <c r="B270" s="82" t="s">
        <v>249</v>
      </c>
      <c r="C270" s="82" t="s">
        <v>552</v>
      </c>
      <c r="D270" s="83" t="s">
        <v>434</v>
      </c>
      <c r="E270" s="84" t="s">
        <v>553</v>
      </c>
      <c r="F270" s="84" t="s">
        <v>559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966</v>
      </c>
      <c r="B271" s="82" t="s">
        <v>293</v>
      </c>
      <c r="C271" s="82" t="s">
        <v>586</v>
      </c>
      <c r="D271" s="83" t="s">
        <v>434</v>
      </c>
      <c r="E271" s="84" t="s">
        <v>559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967</v>
      </c>
      <c r="B272" s="82" t="s">
        <v>286</v>
      </c>
      <c r="C272" s="82" t="s">
        <v>586</v>
      </c>
      <c r="D272" s="83" t="s">
        <v>434</v>
      </c>
      <c r="E272" s="84" t="s">
        <v>559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968</v>
      </c>
      <c r="B273" s="82" t="s">
        <v>333</v>
      </c>
      <c r="C273" s="82" t="s">
        <v>942</v>
      </c>
      <c r="D273" s="83" t="s">
        <v>434</v>
      </c>
      <c r="E273" s="84" t="s">
        <v>872</v>
      </c>
      <c r="F273" s="84" t="s">
        <v>639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969</v>
      </c>
      <c r="B274" s="82" t="s">
        <v>970</v>
      </c>
      <c r="C274" s="82" t="s">
        <v>586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971</v>
      </c>
      <c r="B275" s="82" t="s">
        <v>972</v>
      </c>
      <c r="C275" s="82" t="s">
        <v>561</v>
      </c>
      <c r="D275" s="83" t="s">
        <v>566</v>
      </c>
      <c r="E275" s="84" t="s">
        <v>872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973</v>
      </c>
      <c r="B276" s="82" t="s">
        <v>75</v>
      </c>
      <c r="C276" s="82" t="s">
        <v>561</v>
      </c>
      <c r="D276" s="83" t="s">
        <v>434</v>
      </c>
      <c r="E276" s="84" t="s">
        <v>627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974</v>
      </c>
      <c r="B277" s="82" t="s">
        <v>334</v>
      </c>
      <c r="C277" s="82" t="s">
        <v>942</v>
      </c>
      <c r="D277" s="83" t="s">
        <v>434</v>
      </c>
      <c r="E277" s="84" t="s">
        <v>872</v>
      </c>
      <c r="F277" s="84" t="s">
        <v>639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975</v>
      </c>
      <c r="B278" s="82" t="s">
        <v>371</v>
      </c>
      <c r="C278" s="82" t="s">
        <v>552</v>
      </c>
      <c r="D278" s="83" t="s">
        <v>606</v>
      </c>
      <c r="E278" s="84" t="s">
        <v>553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976</v>
      </c>
      <c r="B279" s="82" t="s">
        <v>370</v>
      </c>
      <c r="C279" s="82" t="s">
        <v>638</v>
      </c>
      <c r="D279" s="83" t="s">
        <v>606</v>
      </c>
      <c r="E279" s="84" t="s">
        <v>568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977</v>
      </c>
      <c r="B280" s="82" t="s">
        <v>384</v>
      </c>
      <c r="C280" s="82" t="s">
        <v>594</v>
      </c>
      <c r="D280" s="83" t="s">
        <v>618</v>
      </c>
      <c r="E280" s="84" t="s">
        <v>559</v>
      </c>
      <c r="F280" s="84" t="s">
        <v>613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978</v>
      </c>
      <c r="B281" s="82" t="s">
        <v>349</v>
      </c>
      <c r="C281" s="82" t="s">
        <v>552</v>
      </c>
      <c r="D281" s="83" t="s">
        <v>434</v>
      </c>
      <c r="E281" s="84" t="s">
        <v>559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979</v>
      </c>
      <c r="B282" s="82" t="s">
        <v>980</v>
      </c>
      <c r="C282" s="82" t="s">
        <v>594</v>
      </c>
      <c r="D282" s="83" t="s">
        <v>434</v>
      </c>
      <c r="E282" s="84" t="s">
        <v>559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981</v>
      </c>
      <c r="B283" s="82" t="s">
        <v>394</v>
      </c>
      <c r="C283" s="82" t="s">
        <v>594</v>
      </c>
      <c r="D283" s="83" t="s">
        <v>434</v>
      </c>
      <c r="E283" s="84" t="s">
        <v>627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982</v>
      </c>
      <c r="B284" s="82" t="s">
        <v>335</v>
      </c>
      <c r="C284" s="82" t="s">
        <v>942</v>
      </c>
      <c r="D284" s="83" t="s">
        <v>434</v>
      </c>
      <c r="E284" s="84" t="s">
        <v>559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983</v>
      </c>
      <c r="B285" s="82" t="s">
        <v>145</v>
      </c>
      <c r="C285" s="82" t="s">
        <v>561</v>
      </c>
      <c r="D285" s="83" t="s">
        <v>434</v>
      </c>
      <c r="E285" s="84" t="s">
        <v>613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984</v>
      </c>
      <c r="B286" s="82" t="s">
        <v>336</v>
      </c>
      <c r="C286" s="82" t="s">
        <v>942</v>
      </c>
      <c r="D286" s="83" t="s">
        <v>434</v>
      </c>
      <c r="E286" s="84" t="s">
        <v>872</v>
      </c>
      <c r="F286" s="84" t="s">
        <v>639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985</v>
      </c>
      <c r="B287" s="82" t="s">
        <v>101</v>
      </c>
      <c r="C287" s="82" t="s">
        <v>561</v>
      </c>
      <c r="D287" s="83" t="s">
        <v>434</v>
      </c>
      <c r="E287" s="84" t="s">
        <v>559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986</v>
      </c>
      <c r="B288" s="82" t="s">
        <v>356</v>
      </c>
      <c r="C288" s="82" t="s">
        <v>561</v>
      </c>
      <c r="D288" s="83" t="s">
        <v>434</v>
      </c>
      <c r="E288" s="84" t="s">
        <v>553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987</v>
      </c>
      <c r="B289" s="82" t="s">
        <v>312</v>
      </c>
      <c r="C289" s="82" t="s">
        <v>561</v>
      </c>
      <c r="D289" s="83" t="s">
        <v>434</v>
      </c>
      <c r="E289" s="84" t="s">
        <v>553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988</v>
      </c>
      <c r="B290" s="82" t="s">
        <v>989</v>
      </c>
      <c r="C290" s="82" t="s">
        <v>561</v>
      </c>
      <c r="D290" s="83" t="s">
        <v>434</v>
      </c>
      <c r="E290" s="84" t="s">
        <v>553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990</v>
      </c>
      <c r="B291" s="82" t="s">
        <v>146</v>
      </c>
      <c r="C291" s="82" t="s">
        <v>561</v>
      </c>
      <c r="D291" s="83" t="s">
        <v>434</v>
      </c>
      <c r="E291" s="84" t="s">
        <v>613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991</v>
      </c>
      <c r="B292" s="82" t="s">
        <v>279</v>
      </c>
      <c r="C292" s="82" t="s">
        <v>594</v>
      </c>
      <c r="D292" s="83" t="s">
        <v>434</v>
      </c>
      <c r="E292" s="84" t="s">
        <v>559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992</v>
      </c>
      <c r="B293" s="82" t="s">
        <v>383</v>
      </c>
      <c r="C293" s="82" t="s">
        <v>594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993</v>
      </c>
      <c r="B294" s="82" t="s">
        <v>147</v>
      </c>
      <c r="C294" s="82" t="s">
        <v>561</v>
      </c>
      <c r="D294" s="83" t="s">
        <v>434</v>
      </c>
      <c r="E294" s="84" t="s">
        <v>553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589</v>
      </c>
    </row>
    <row r="295" spans="1:10" x14ac:dyDescent="0.2">
      <c r="A295" s="82" t="s">
        <v>994</v>
      </c>
      <c r="B295" s="82" t="s">
        <v>51</v>
      </c>
      <c r="C295" s="82" t="s">
        <v>861</v>
      </c>
      <c r="D295" s="83" t="s">
        <v>434</v>
      </c>
      <c r="E295" s="84" t="s">
        <v>559</v>
      </c>
      <c r="F295" s="84" t="s">
        <v>613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995</v>
      </c>
      <c r="B296" s="82" t="s">
        <v>50</v>
      </c>
      <c r="C296" s="82" t="s">
        <v>861</v>
      </c>
      <c r="D296" s="83" t="s">
        <v>434</v>
      </c>
      <c r="E296" s="84" t="s">
        <v>559</v>
      </c>
      <c r="F296" s="84" t="s">
        <v>613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996</v>
      </c>
      <c r="B297" s="82" t="s">
        <v>49</v>
      </c>
      <c r="C297" s="82" t="s">
        <v>861</v>
      </c>
      <c r="D297" s="83" t="s">
        <v>434</v>
      </c>
      <c r="E297" s="84" t="s">
        <v>559</v>
      </c>
      <c r="F297" s="84" t="s">
        <v>613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997</v>
      </c>
      <c r="B298" s="82" t="s">
        <v>998</v>
      </c>
      <c r="C298" s="82" t="s">
        <v>913</v>
      </c>
      <c r="D298" s="83" t="s">
        <v>587</v>
      </c>
      <c r="E298" s="84" t="s">
        <v>559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589</v>
      </c>
    </row>
    <row r="299" spans="1:10" x14ac:dyDescent="0.2">
      <c r="A299" s="82" t="s">
        <v>999</v>
      </c>
      <c r="B299" s="82" t="s">
        <v>142</v>
      </c>
      <c r="C299" s="82" t="s">
        <v>594</v>
      </c>
      <c r="D299" s="83" t="s">
        <v>434</v>
      </c>
      <c r="E299" s="84" t="s">
        <v>559</v>
      </c>
      <c r="F299" s="84" t="s">
        <v>608</v>
      </c>
      <c r="G299" s="85" t="s">
        <v>437</v>
      </c>
      <c r="H299" s="85" t="s">
        <v>437</v>
      </c>
      <c r="I299" s="82" t="s">
        <v>431</v>
      </c>
      <c r="J299" s="86" t="s">
        <v>589</v>
      </c>
    </row>
    <row r="300" spans="1:10" x14ac:dyDescent="0.2">
      <c r="A300" s="82" t="s">
        <v>1000</v>
      </c>
      <c r="B300" s="82" t="s">
        <v>135</v>
      </c>
      <c r="C300" s="82" t="s">
        <v>594</v>
      </c>
      <c r="D300" s="83" t="s">
        <v>434</v>
      </c>
      <c r="E300" s="84" t="s">
        <v>553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1001</v>
      </c>
      <c r="B301" s="82" t="s">
        <v>143</v>
      </c>
      <c r="C301" s="82" t="s">
        <v>594</v>
      </c>
      <c r="D301" s="83" t="s">
        <v>434</v>
      </c>
      <c r="E301" s="84" t="s">
        <v>553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589</v>
      </c>
    </row>
    <row r="302" spans="1:10" x14ac:dyDescent="0.2">
      <c r="A302" s="82" t="s">
        <v>1002</v>
      </c>
      <c r="B302" s="82" t="s">
        <v>144</v>
      </c>
      <c r="C302" s="82" t="s">
        <v>594</v>
      </c>
      <c r="D302" s="83" t="s">
        <v>434</v>
      </c>
      <c r="E302" s="84" t="s">
        <v>553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589</v>
      </c>
    </row>
    <row r="303" spans="1:10" x14ac:dyDescent="0.2">
      <c r="A303" s="82" t="s">
        <v>1003</v>
      </c>
      <c r="B303" s="82" t="s">
        <v>126</v>
      </c>
      <c r="C303" s="82" t="s">
        <v>561</v>
      </c>
      <c r="D303" s="83" t="s">
        <v>566</v>
      </c>
      <c r="E303" s="84" t="s">
        <v>608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1004</v>
      </c>
      <c r="B304" s="82" t="s">
        <v>317</v>
      </c>
      <c r="C304" s="82" t="s">
        <v>594</v>
      </c>
      <c r="D304" s="83" t="s">
        <v>566</v>
      </c>
      <c r="E304" s="84" t="s">
        <v>613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1005</v>
      </c>
      <c r="B305" s="82" t="s">
        <v>150</v>
      </c>
      <c r="C305" s="82" t="s">
        <v>594</v>
      </c>
      <c r="D305" s="83" t="s">
        <v>566</v>
      </c>
      <c r="E305" s="84" t="s">
        <v>613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1006</v>
      </c>
      <c r="B306" s="82" t="s">
        <v>152</v>
      </c>
      <c r="C306" s="82" t="s">
        <v>594</v>
      </c>
      <c r="D306" s="83" t="s">
        <v>434</v>
      </c>
      <c r="E306" s="84" t="s">
        <v>613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1007</v>
      </c>
      <c r="B307" s="82" t="s">
        <v>318</v>
      </c>
      <c r="C307" s="82" t="s">
        <v>594</v>
      </c>
      <c r="D307" s="83" t="s">
        <v>566</v>
      </c>
      <c r="E307" s="84" t="s">
        <v>613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1008</v>
      </c>
      <c r="B308" s="82" t="s">
        <v>337</v>
      </c>
      <c r="C308" s="82" t="s">
        <v>942</v>
      </c>
      <c r="D308" s="83" t="s">
        <v>434</v>
      </c>
      <c r="E308" s="84" t="s">
        <v>559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1009</v>
      </c>
      <c r="B309" s="82" t="s">
        <v>346</v>
      </c>
      <c r="C309" s="82" t="s">
        <v>561</v>
      </c>
      <c r="D309" s="83" t="s">
        <v>434</v>
      </c>
      <c r="E309" s="84" t="s">
        <v>627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1010</v>
      </c>
      <c r="B310" s="82" t="s">
        <v>250</v>
      </c>
      <c r="C310" s="82" t="s">
        <v>594</v>
      </c>
      <c r="D310" s="83" t="s">
        <v>434</v>
      </c>
      <c r="E310" s="84" t="s">
        <v>559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1011</v>
      </c>
      <c r="B311" s="82" t="s">
        <v>1012</v>
      </c>
      <c r="C311" s="82" t="s">
        <v>942</v>
      </c>
      <c r="D311" s="83" t="s">
        <v>434</v>
      </c>
      <c r="E311" s="84" t="s">
        <v>559</v>
      </c>
      <c r="F311" s="84" t="s">
        <v>627</v>
      </c>
      <c r="G311" s="85" t="s">
        <v>437</v>
      </c>
      <c r="H311" s="85" t="s">
        <v>437</v>
      </c>
      <c r="I311" s="82" t="s">
        <v>431</v>
      </c>
      <c r="J311" s="86" t="s">
        <v>589</v>
      </c>
    </row>
    <row r="312" spans="1:10" x14ac:dyDescent="0.2">
      <c r="A312" s="82" t="s">
        <v>1013</v>
      </c>
      <c r="B312" s="82" t="s">
        <v>102</v>
      </c>
      <c r="C312" s="82" t="s">
        <v>561</v>
      </c>
      <c r="D312" s="83" t="s">
        <v>434</v>
      </c>
      <c r="E312" s="84" t="s">
        <v>559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1014</v>
      </c>
      <c r="B313" s="82" t="s">
        <v>397</v>
      </c>
      <c r="C313" s="82" t="s">
        <v>594</v>
      </c>
      <c r="D313" s="83" t="s">
        <v>618</v>
      </c>
      <c r="E313" s="84" t="s">
        <v>559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1015</v>
      </c>
      <c r="B314" s="82" t="s">
        <v>338</v>
      </c>
      <c r="C314" s="82" t="s">
        <v>942</v>
      </c>
      <c r="D314" s="83" t="s">
        <v>434</v>
      </c>
      <c r="E314" s="84" t="s">
        <v>559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1016</v>
      </c>
      <c r="B315" s="82" t="s">
        <v>1017</v>
      </c>
      <c r="C315" s="82" t="s">
        <v>561</v>
      </c>
      <c r="D315" s="83" t="s">
        <v>434</v>
      </c>
      <c r="E315" s="84" t="s">
        <v>553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589</v>
      </c>
    </row>
    <row r="316" spans="1:10" x14ac:dyDescent="0.2">
      <c r="A316" s="82" t="s">
        <v>1018</v>
      </c>
      <c r="B316" s="82" t="s">
        <v>314</v>
      </c>
      <c r="C316" s="82" t="s">
        <v>586</v>
      </c>
      <c r="D316" s="83" t="s">
        <v>434</v>
      </c>
      <c r="E316" s="84" t="s">
        <v>573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1019</v>
      </c>
      <c r="B317" s="82" t="s">
        <v>291</v>
      </c>
      <c r="C317" s="82" t="s">
        <v>586</v>
      </c>
      <c r="D317" s="83" t="s">
        <v>434</v>
      </c>
      <c r="E317" s="84" t="s">
        <v>573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1020</v>
      </c>
      <c r="B318" s="82" t="s">
        <v>303</v>
      </c>
      <c r="C318" s="82" t="s">
        <v>586</v>
      </c>
      <c r="D318" s="83" t="s">
        <v>434</v>
      </c>
      <c r="E318" s="84" t="s">
        <v>573</v>
      </c>
      <c r="F318" s="84" t="s">
        <v>639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1021</v>
      </c>
      <c r="B319" s="82" t="s">
        <v>1022</v>
      </c>
      <c r="C319" s="82" t="s">
        <v>586</v>
      </c>
      <c r="D319" s="83" t="s">
        <v>434</v>
      </c>
      <c r="E319" s="84" t="s">
        <v>573</v>
      </c>
      <c r="F319" s="84" t="s">
        <v>639</v>
      </c>
      <c r="G319" s="85" t="s">
        <v>437</v>
      </c>
      <c r="H319" s="85" t="s">
        <v>437</v>
      </c>
      <c r="I319" s="82" t="s">
        <v>431</v>
      </c>
      <c r="J319" s="86" t="s">
        <v>589</v>
      </c>
    </row>
    <row r="320" spans="1:10" x14ac:dyDescent="0.2">
      <c r="A320" s="82" t="s">
        <v>1023</v>
      </c>
      <c r="B320" s="82" t="s">
        <v>289</v>
      </c>
      <c r="C320" s="82" t="s">
        <v>586</v>
      </c>
      <c r="D320" s="83" t="s">
        <v>434</v>
      </c>
      <c r="E320" s="84" t="s">
        <v>573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1024</v>
      </c>
      <c r="B321" s="82" t="s">
        <v>297</v>
      </c>
      <c r="C321" s="82" t="s">
        <v>586</v>
      </c>
      <c r="D321" s="83" t="s">
        <v>434</v>
      </c>
      <c r="E321" s="84" t="s">
        <v>573</v>
      </c>
      <c r="F321" s="84" t="s">
        <v>639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1025</v>
      </c>
      <c r="B322" s="82" t="s">
        <v>294</v>
      </c>
      <c r="C322" s="82" t="s">
        <v>586</v>
      </c>
      <c r="D322" s="83" t="s">
        <v>434</v>
      </c>
      <c r="E322" s="84" t="s">
        <v>573</v>
      </c>
      <c r="F322" s="84" t="s">
        <v>639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1026</v>
      </c>
      <c r="B323" s="82" t="s">
        <v>292</v>
      </c>
      <c r="C323" s="82" t="s">
        <v>586</v>
      </c>
      <c r="D323" s="83" t="s">
        <v>434</v>
      </c>
      <c r="E323" s="84" t="s">
        <v>573</v>
      </c>
      <c r="F323" s="84" t="s">
        <v>639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1027</v>
      </c>
      <c r="B324" s="82" t="s">
        <v>302</v>
      </c>
      <c r="C324" s="82" t="s">
        <v>586</v>
      </c>
      <c r="D324" s="83" t="s">
        <v>434</v>
      </c>
      <c r="E324" s="84" t="s">
        <v>559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1028</v>
      </c>
      <c r="B325" s="82" t="s">
        <v>125</v>
      </c>
      <c r="C325" s="82" t="s">
        <v>561</v>
      </c>
      <c r="D325" s="83" t="s">
        <v>566</v>
      </c>
      <c r="E325" s="84" t="s">
        <v>608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1029</v>
      </c>
      <c r="B326" s="82" t="s">
        <v>339</v>
      </c>
      <c r="C326" s="82" t="s">
        <v>942</v>
      </c>
      <c r="D326" s="83" t="s">
        <v>434</v>
      </c>
      <c r="E326" s="84" t="s">
        <v>559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1030</v>
      </c>
      <c r="B327" s="82" t="s">
        <v>305</v>
      </c>
      <c r="C327" s="82" t="s">
        <v>586</v>
      </c>
      <c r="D327" s="83" t="s">
        <v>434</v>
      </c>
      <c r="E327" s="84" t="s">
        <v>796</v>
      </c>
      <c r="F327" s="84" t="s">
        <v>591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1031</v>
      </c>
      <c r="B328" s="82" t="s">
        <v>1032</v>
      </c>
      <c r="C328" s="82" t="s">
        <v>942</v>
      </c>
      <c r="D328" s="83" t="s">
        <v>434</v>
      </c>
      <c r="E328" s="84" t="s">
        <v>559</v>
      </c>
      <c r="F328" s="84" t="s">
        <v>627</v>
      </c>
      <c r="G328" s="85" t="s">
        <v>437</v>
      </c>
      <c r="H328" s="85" t="s">
        <v>437</v>
      </c>
      <c r="I328" s="82" t="s">
        <v>431</v>
      </c>
      <c r="J328" s="86" t="s">
        <v>589</v>
      </c>
    </row>
    <row r="329" spans="1:10" x14ac:dyDescent="0.2">
      <c r="A329" s="82" t="s">
        <v>1033</v>
      </c>
      <c r="B329" s="82" t="s">
        <v>1034</v>
      </c>
      <c r="C329" s="82" t="s">
        <v>942</v>
      </c>
      <c r="D329" s="83" t="s">
        <v>434</v>
      </c>
      <c r="E329" s="84" t="s">
        <v>1035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1036</v>
      </c>
      <c r="B330" s="82" t="s">
        <v>1037</v>
      </c>
      <c r="C330" s="82" t="s">
        <v>942</v>
      </c>
      <c r="D330" s="83" t="s">
        <v>434</v>
      </c>
      <c r="E330" s="84" t="s">
        <v>559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1038</v>
      </c>
      <c r="B331" s="82" t="s">
        <v>1039</v>
      </c>
      <c r="C331" s="82" t="s">
        <v>942</v>
      </c>
      <c r="D331" s="83" t="s">
        <v>434</v>
      </c>
      <c r="E331" s="84" t="s">
        <v>559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1040</v>
      </c>
      <c r="B332" s="82" t="s">
        <v>340</v>
      </c>
      <c r="C332" s="82" t="s">
        <v>942</v>
      </c>
      <c r="D332" s="83" t="s">
        <v>434</v>
      </c>
      <c r="E332" s="84" t="s">
        <v>559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1041</v>
      </c>
      <c r="B333" s="82" t="s">
        <v>1042</v>
      </c>
      <c r="C333" s="82" t="s">
        <v>561</v>
      </c>
      <c r="D333" s="83" t="s">
        <v>434</v>
      </c>
      <c r="E333" s="84" t="s">
        <v>559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1043</v>
      </c>
      <c r="B334" s="82" t="s">
        <v>1044</v>
      </c>
      <c r="C334" s="82" t="s">
        <v>561</v>
      </c>
      <c r="D334" s="83" t="s">
        <v>434</v>
      </c>
      <c r="E334" s="84" t="s">
        <v>627</v>
      </c>
      <c r="F334" s="84" t="s">
        <v>435</v>
      </c>
      <c r="G334" s="85" t="s">
        <v>437</v>
      </c>
      <c r="H334" s="85" t="s">
        <v>437</v>
      </c>
      <c r="I334" s="82" t="s">
        <v>1045</v>
      </c>
      <c r="J334" s="86" t="s">
        <v>438</v>
      </c>
    </row>
    <row r="335" spans="1:10" x14ac:dyDescent="0.2">
      <c r="A335" s="82" t="s">
        <v>1046</v>
      </c>
      <c r="B335" s="82" t="s">
        <v>1047</v>
      </c>
      <c r="C335" s="82" t="s">
        <v>561</v>
      </c>
      <c r="D335" s="83" t="s">
        <v>434</v>
      </c>
      <c r="E335" s="84" t="s">
        <v>559</v>
      </c>
      <c r="F335" s="84" t="s">
        <v>1048</v>
      </c>
      <c r="G335" s="85" t="s">
        <v>437</v>
      </c>
      <c r="H335" s="85" t="s">
        <v>437</v>
      </c>
      <c r="I335" s="82" t="s">
        <v>431</v>
      </c>
      <c r="J335" s="86" t="s">
        <v>589</v>
      </c>
    </row>
    <row r="336" spans="1:10" x14ac:dyDescent="0.2">
      <c r="A336" s="82" t="s">
        <v>1049</v>
      </c>
      <c r="B336" s="82" t="s">
        <v>1050</v>
      </c>
      <c r="C336" s="82" t="s">
        <v>561</v>
      </c>
      <c r="D336" s="83" t="s">
        <v>434</v>
      </c>
      <c r="E336" s="84" t="s">
        <v>627</v>
      </c>
      <c r="F336" s="84" t="s">
        <v>608</v>
      </c>
      <c r="G336" s="85" t="s">
        <v>437</v>
      </c>
      <c r="H336" s="85" t="s">
        <v>437</v>
      </c>
      <c r="I336" s="82" t="s">
        <v>1045</v>
      </c>
      <c r="J336" s="86" t="s">
        <v>438</v>
      </c>
    </row>
    <row r="337" spans="1:10" x14ac:dyDescent="0.2">
      <c r="A337" s="82" t="s">
        <v>1051</v>
      </c>
      <c r="B337" s="82" t="s">
        <v>1052</v>
      </c>
      <c r="C337" s="82" t="s">
        <v>561</v>
      </c>
      <c r="D337" s="83" t="s">
        <v>434</v>
      </c>
      <c r="E337" s="84" t="s">
        <v>627</v>
      </c>
      <c r="F337" s="84" t="s">
        <v>608</v>
      </c>
      <c r="G337" s="85" t="s">
        <v>437</v>
      </c>
      <c r="H337" s="85" t="s">
        <v>437</v>
      </c>
      <c r="I337" s="82" t="s">
        <v>1045</v>
      </c>
      <c r="J337" s="86" t="s">
        <v>438</v>
      </c>
    </row>
    <row r="338" spans="1:10" x14ac:dyDescent="0.2">
      <c r="A338" s="82" t="s">
        <v>1053</v>
      </c>
      <c r="B338" s="82" t="s">
        <v>1054</v>
      </c>
      <c r="C338" s="82" t="s">
        <v>561</v>
      </c>
      <c r="D338" s="83" t="s">
        <v>434</v>
      </c>
      <c r="E338" s="84" t="s">
        <v>627</v>
      </c>
      <c r="F338" s="84" t="s">
        <v>608</v>
      </c>
      <c r="G338" s="85" t="s">
        <v>437</v>
      </c>
      <c r="H338" s="85" t="s">
        <v>437</v>
      </c>
      <c r="I338" s="82" t="s">
        <v>1045</v>
      </c>
      <c r="J338" s="86" t="s">
        <v>438</v>
      </c>
    </row>
    <row r="339" spans="1:10" x14ac:dyDescent="0.2">
      <c r="A339" s="82" t="s">
        <v>1055</v>
      </c>
      <c r="B339" s="82" t="s">
        <v>1056</v>
      </c>
      <c r="C339" s="82" t="s">
        <v>552</v>
      </c>
      <c r="D339" s="83" t="s">
        <v>434</v>
      </c>
      <c r="E339" s="84" t="s">
        <v>457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1057</v>
      </c>
      <c r="B340" s="82" t="s">
        <v>1058</v>
      </c>
      <c r="C340" s="82" t="s">
        <v>586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1059</v>
      </c>
      <c r="B341" s="82" t="s">
        <v>385</v>
      </c>
      <c r="C341" s="82" t="s">
        <v>594</v>
      </c>
      <c r="D341" s="83" t="s">
        <v>434</v>
      </c>
      <c r="E341" s="84" t="s">
        <v>453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1060</v>
      </c>
      <c r="B342" s="82" t="s">
        <v>1061</v>
      </c>
      <c r="C342" s="82" t="s">
        <v>942</v>
      </c>
      <c r="D342" s="83" t="s">
        <v>434</v>
      </c>
      <c r="E342" s="84" t="s">
        <v>872</v>
      </c>
      <c r="F342" s="84" t="s">
        <v>639</v>
      </c>
      <c r="G342" s="85" t="s">
        <v>437</v>
      </c>
      <c r="H342" s="85" t="s">
        <v>437</v>
      </c>
      <c r="I342" s="82" t="s">
        <v>431</v>
      </c>
      <c r="J342" s="86" t="s">
        <v>589</v>
      </c>
    </row>
    <row r="343" spans="1:10" x14ac:dyDescent="0.2">
      <c r="A343" s="82" t="s">
        <v>1062</v>
      </c>
      <c r="B343" s="82" t="s">
        <v>350</v>
      </c>
      <c r="C343" s="82" t="s">
        <v>561</v>
      </c>
      <c r="D343" s="83" t="s">
        <v>566</v>
      </c>
      <c r="E343" s="84" t="s">
        <v>559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1063</v>
      </c>
      <c r="B344" s="82" t="s">
        <v>1064</v>
      </c>
      <c r="C344" s="82" t="s">
        <v>586</v>
      </c>
      <c r="D344" s="83" t="s">
        <v>434</v>
      </c>
      <c r="E344" s="84" t="s">
        <v>573</v>
      </c>
      <c r="F344" s="84" t="s">
        <v>639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1065</v>
      </c>
      <c r="B345" s="82" t="s">
        <v>1066</v>
      </c>
      <c r="C345" s="82" t="s">
        <v>586</v>
      </c>
      <c r="D345" s="83" t="s">
        <v>434</v>
      </c>
      <c r="E345" s="84" t="s">
        <v>559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1067</v>
      </c>
      <c r="B346" s="82" t="s">
        <v>1068</v>
      </c>
      <c r="C346" s="82" t="s">
        <v>594</v>
      </c>
      <c r="D346" s="83" t="s">
        <v>566</v>
      </c>
      <c r="E346" s="84" t="s">
        <v>613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1069</v>
      </c>
      <c r="B347" s="82" t="s">
        <v>151</v>
      </c>
      <c r="C347" s="82" t="s">
        <v>594</v>
      </c>
      <c r="D347" s="83" t="s">
        <v>566</v>
      </c>
      <c r="E347" s="84" t="s">
        <v>613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1070</v>
      </c>
      <c r="B348" s="82" t="s">
        <v>1071</v>
      </c>
      <c r="C348" s="82" t="s">
        <v>942</v>
      </c>
      <c r="D348" s="83" t="s">
        <v>434</v>
      </c>
      <c r="E348" s="84" t="s">
        <v>553</v>
      </c>
      <c r="F348" s="84" t="s">
        <v>613</v>
      </c>
      <c r="G348" s="85" t="s">
        <v>437</v>
      </c>
      <c r="H348" s="85" t="s">
        <v>437</v>
      </c>
      <c r="I348" s="82" t="s">
        <v>431</v>
      </c>
      <c r="J348" s="86" t="s">
        <v>589</v>
      </c>
    </row>
    <row r="349" spans="1:10" x14ac:dyDescent="0.2">
      <c r="A349" s="82" t="s">
        <v>1072</v>
      </c>
      <c r="B349" s="82" t="s">
        <v>315</v>
      </c>
      <c r="C349" s="82" t="s">
        <v>586</v>
      </c>
      <c r="D349" s="83" t="s">
        <v>434</v>
      </c>
      <c r="E349" s="84" t="s">
        <v>890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1073</v>
      </c>
      <c r="B350" s="82" t="s">
        <v>179</v>
      </c>
      <c r="C350" s="82" t="s">
        <v>552</v>
      </c>
      <c r="D350" s="83" t="s">
        <v>606</v>
      </c>
      <c r="E350" s="84" t="s">
        <v>559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1074</v>
      </c>
      <c r="B351" s="82" t="s">
        <v>323</v>
      </c>
      <c r="C351" s="82" t="s">
        <v>586</v>
      </c>
      <c r="D351" s="83" t="s">
        <v>434</v>
      </c>
      <c r="E351" s="84" t="s">
        <v>890</v>
      </c>
      <c r="F351" s="84" t="s">
        <v>890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1075</v>
      </c>
      <c r="B352" s="82" t="s">
        <v>144</v>
      </c>
      <c r="C352" s="82" t="s">
        <v>594</v>
      </c>
      <c r="D352" s="83" t="s">
        <v>566</v>
      </c>
      <c r="E352" s="84" t="s">
        <v>559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1076</v>
      </c>
      <c r="B353" s="82" t="s">
        <v>1077</v>
      </c>
      <c r="C353" s="82" t="s">
        <v>594</v>
      </c>
      <c r="D353" s="83" t="s">
        <v>566</v>
      </c>
      <c r="E353" s="84" t="s">
        <v>559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1078</v>
      </c>
      <c r="B354" s="82" t="s">
        <v>377</v>
      </c>
      <c r="C354" s="82" t="s">
        <v>886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887</v>
      </c>
      <c r="J354" s="86" t="s">
        <v>438</v>
      </c>
    </row>
    <row r="355" spans="1:10" x14ac:dyDescent="0.2">
      <c r="A355" s="82" t="s">
        <v>1079</v>
      </c>
      <c r="B355" s="82" t="s">
        <v>1080</v>
      </c>
      <c r="C355" s="82" t="s">
        <v>561</v>
      </c>
      <c r="D355" s="83" t="s">
        <v>434</v>
      </c>
      <c r="E355" s="84" t="s">
        <v>559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1081</v>
      </c>
      <c r="B356" s="82" t="s">
        <v>386</v>
      </c>
      <c r="C356" s="82" t="s">
        <v>594</v>
      </c>
      <c r="D356" s="83" t="s">
        <v>434</v>
      </c>
      <c r="E356" s="84" t="s">
        <v>568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1082</v>
      </c>
      <c r="B357" s="82" t="s">
        <v>1083</v>
      </c>
      <c r="C357" s="82" t="s">
        <v>586</v>
      </c>
      <c r="D357" s="83" t="s">
        <v>434</v>
      </c>
      <c r="E357" s="84" t="s">
        <v>553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589</v>
      </c>
    </row>
    <row r="358" spans="1:10" x14ac:dyDescent="0.2">
      <c r="A358" s="82" t="s">
        <v>1084</v>
      </c>
      <c r="B358" s="82" t="s">
        <v>295</v>
      </c>
      <c r="C358" s="82" t="s">
        <v>586</v>
      </c>
      <c r="D358" s="83" t="s">
        <v>434</v>
      </c>
      <c r="E358" s="84" t="s">
        <v>573</v>
      </c>
      <c r="F358" s="84" t="s">
        <v>639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1085</v>
      </c>
      <c r="B359" s="82" t="s">
        <v>1086</v>
      </c>
      <c r="C359" s="82" t="s">
        <v>886</v>
      </c>
      <c r="D359" s="83" t="s">
        <v>434</v>
      </c>
      <c r="E359" s="84" t="s">
        <v>553</v>
      </c>
      <c r="F359" s="84" t="s">
        <v>436</v>
      </c>
      <c r="G359" s="85" t="s">
        <v>437</v>
      </c>
      <c r="H359" s="85" t="s">
        <v>437</v>
      </c>
      <c r="I359" s="82" t="s">
        <v>887</v>
      </c>
      <c r="J359" s="86" t="s">
        <v>438</v>
      </c>
    </row>
    <row r="360" spans="1:10" x14ac:dyDescent="0.2">
      <c r="A360" s="82" t="s">
        <v>1087</v>
      </c>
      <c r="B360" s="82" t="s">
        <v>1088</v>
      </c>
      <c r="C360" s="82" t="s">
        <v>594</v>
      </c>
      <c r="D360" s="83" t="s">
        <v>434</v>
      </c>
      <c r="E360" s="84" t="s">
        <v>453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1089</v>
      </c>
      <c r="B361" s="82" t="s">
        <v>134</v>
      </c>
      <c r="C361" s="82" t="s">
        <v>594</v>
      </c>
      <c r="D361" s="83" t="s">
        <v>434</v>
      </c>
      <c r="E361" s="84" t="s">
        <v>608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1090</v>
      </c>
      <c r="B362" s="82" t="s">
        <v>1091</v>
      </c>
      <c r="C362" s="82" t="s">
        <v>594</v>
      </c>
      <c r="D362" s="83" t="s">
        <v>434</v>
      </c>
      <c r="E362" s="84" t="s">
        <v>457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1092</v>
      </c>
      <c r="B363" s="82" t="s">
        <v>1093</v>
      </c>
      <c r="C363" s="82" t="s">
        <v>594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1094</v>
      </c>
      <c r="B364" s="82" t="s">
        <v>1095</v>
      </c>
      <c r="C364" s="82" t="s">
        <v>561</v>
      </c>
      <c r="D364" s="83" t="s">
        <v>434</v>
      </c>
      <c r="E364" s="84" t="s">
        <v>559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1096</v>
      </c>
      <c r="B365" s="82" t="s">
        <v>25</v>
      </c>
      <c r="C365" s="82" t="s">
        <v>586</v>
      </c>
      <c r="D365" s="83" t="s">
        <v>434</v>
      </c>
      <c r="E365" s="84" t="s">
        <v>591</v>
      </c>
      <c r="F365" s="84" t="s">
        <v>559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1097</v>
      </c>
      <c r="B366" s="82" t="s">
        <v>296</v>
      </c>
      <c r="C366" s="82" t="s">
        <v>586</v>
      </c>
      <c r="D366" s="83" t="s">
        <v>434</v>
      </c>
      <c r="E366" s="84" t="s">
        <v>559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1098</v>
      </c>
      <c r="B367" s="82" t="s">
        <v>413</v>
      </c>
      <c r="C367" s="82" t="s">
        <v>913</v>
      </c>
      <c r="D367" s="83" t="s">
        <v>434</v>
      </c>
      <c r="E367" s="84" t="s">
        <v>652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1099</v>
      </c>
      <c r="B368" s="82" t="s">
        <v>1100</v>
      </c>
      <c r="C368" s="82" t="s">
        <v>913</v>
      </c>
      <c r="D368" s="83" t="s">
        <v>434</v>
      </c>
      <c r="E368" s="84" t="s">
        <v>1101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1102</v>
      </c>
      <c r="B369" s="82" t="s">
        <v>1103</v>
      </c>
      <c r="C369" s="82" t="s">
        <v>913</v>
      </c>
      <c r="D369" s="83" t="s">
        <v>434</v>
      </c>
      <c r="E369" s="84" t="s">
        <v>872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1104</v>
      </c>
      <c r="B370" s="82" t="s">
        <v>1105</v>
      </c>
      <c r="C370" s="82" t="s">
        <v>913</v>
      </c>
      <c r="D370" s="83" t="s">
        <v>434</v>
      </c>
      <c r="E370" s="84" t="s">
        <v>1101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1106</v>
      </c>
      <c r="B371" s="82" t="s">
        <v>1107</v>
      </c>
      <c r="C371" s="82" t="s">
        <v>913</v>
      </c>
      <c r="D371" s="83" t="s">
        <v>434</v>
      </c>
      <c r="E371" s="84" t="s">
        <v>872</v>
      </c>
      <c r="F371" s="84" t="s">
        <v>1108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1109</v>
      </c>
      <c r="B372" s="82" t="s">
        <v>1110</v>
      </c>
      <c r="C372" s="82" t="s">
        <v>913</v>
      </c>
      <c r="D372" s="83" t="s">
        <v>434</v>
      </c>
      <c r="E372" s="84" t="s">
        <v>872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1111</v>
      </c>
      <c r="B373" s="82" t="s">
        <v>1112</v>
      </c>
      <c r="C373" s="82" t="s">
        <v>913</v>
      </c>
      <c r="D373" s="83" t="s">
        <v>434</v>
      </c>
      <c r="E373" s="84" t="s">
        <v>872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1113</v>
      </c>
      <c r="B374" s="82" t="s">
        <v>1114</v>
      </c>
      <c r="C374" s="82" t="s">
        <v>913</v>
      </c>
      <c r="D374" s="83" t="s">
        <v>434</v>
      </c>
      <c r="E374" s="84" t="s">
        <v>872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1115</v>
      </c>
      <c r="B375" s="82" t="s">
        <v>1116</v>
      </c>
      <c r="C375" s="82" t="s">
        <v>913</v>
      </c>
      <c r="D375" s="83" t="s">
        <v>434</v>
      </c>
      <c r="E375" s="84" t="s">
        <v>872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1117</v>
      </c>
      <c r="B376" s="82" t="s">
        <v>1118</v>
      </c>
      <c r="C376" s="82" t="s">
        <v>561</v>
      </c>
      <c r="D376" s="83" t="s">
        <v>434</v>
      </c>
      <c r="E376" s="84" t="s">
        <v>453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1119</v>
      </c>
      <c r="B377" s="82" t="s">
        <v>405</v>
      </c>
      <c r="C377" s="82" t="s">
        <v>552</v>
      </c>
      <c r="D377" s="83" t="s">
        <v>606</v>
      </c>
      <c r="E377" s="84" t="s">
        <v>559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1120</v>
      </c>
      <c r="B378" s="82" t="s">
        <v>412</v>
      </c>
      <c r="C378" s="82" t="s">
        <v>913</v>
      </c>
      <c r="D378" s="83" t="s">
        <v>587</v>
      </c>
      <c r="E378" s="84" t="s">
        <v>559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1121</v>
      </c>
      <c r="B379" s="82" t="s">
        <v>1122</v>
      </c>
      <c r="C379" s="82" t="s">
        <v>913</v>
      </c>
      <c r="D379" s="83" t="s">
        <v>434</v>
      </c>
      <c r="E379" s="84" t="s">
        <v>1101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1123</v>
      </c>
      <c r="B380" s="82" t="s">
        <v>1124</v>
      </c>
      <c r="C380" s="82" t="s">
        <v>913</v>
      </c>
      <c r="D380" s="83" t="s">
        <v>434</v>
      </c>
      <c r="E380" s="84" t="s">
        <v>1101</v>
      </c>
      <c r="F380" s="84" t="s">
        <v>1125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1126</v>
      </c>
      <c r="B381" s="82" t="s">
        <v>1127</v>
      </c>
      <c r="C381" s="82" t="s">
        <v>913</v>
      </c>
      <c r="D381" s="83" t="s">
        <v>434</v>
      </c>
      <c r="E381" s="84" t="s">
        <v>1101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1128</v>
      </c>
      <c r="B382" s="82" t="s">
        <v>1129</v>
      </c>
      <c r="C382" s="82" t="s">
        <v>913</v>
      </c>
      <c r="D382" s="83" t="s">
        <v>434</v>
      </c>
      <c r="E382" s="84" t="s">
        <v>1101</v>
      </c>
      <c r="F382" s="84" t="s">
        <v>1125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1130</v>
      </c>
      <c r="B383" s="82" t="s">
        <v>1131</v>
      </c>
      <c r="C383" s="82" t="s">
        <v>913</v>
      </c>
      <c r="D383" s="83" t="s">
        <v>434</v>
      </c>
      <c r="E383" s="84" t="s">
        <v>1101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1132</v>
      </c>
      <c r="B384" s="82" t="s">
        <v>178</v>
      </c>
      <c r="C384" s="82" t="s">
        <v>552</v>
      </c>
      <c r="D384" s="83" t="s">
        <v>606</v>
      </c>
      <c r="E384" s="84" t="s">
        <v>559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1133</v>
      </c>
      <c r="B385" s="82" t="s">
        <v>322</v>
      </c>
      <c r="C385" s="82" t="s">
        <v>586</v>
      </c>
      <c r="D385" s="83" t="s">
        <v>434</v>
      </c>
      <c r="E385" s="84" t="s">
        <v>573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1134</v>
      </c>
      <c r="B386" s="82" t="s">
        <v>1135</v>
      </c>
      <c r="C386" s="82" t="s">
        <v>552</v>
      </c>
      <c r="D386" s="83" t="s">
        <v>566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1136</v>
      </c>
      <c r="B387" s="82" t="s">
        <v>246</v>
      </c>
      <c r="C387" s="82" t="s">
        <v>433</v>
      </c>
      <c r="D387" s="83" t="s">
        <v>618</v>
      </c>
      <c r="E387" s="84" t="s">
        <v>608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1137</v>
      </c>
      <c r="B388" s="82" t="s">
        <v>1138</v>
      </c>
      <c r="C388" s="82" t="s">
        <v>433</v>
      </c>
      <c r="D388" s="83" t="s">
        <v>566</v>
      </c>
      <c r="E388" s="84" t="s">
        <v>746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1139</v>
      </c>
      <c r="B389" s="82" t="s">
        <v>1140</v>
      </c>
      <c r="C389" s="82" t="s">
        <v>913</v>
      </c>
      <c r="D389" s="83" t="s">
        <v>587</v>
      </c>
      <c r="E389" s="84" t="s">
        <v>568</v>
      </c>
      <c r="F389" s="84" t="s">
        <v>613</v>
      </c>
      <c r="G389" s="85" t="s">
        <v>437</v>
      </c>
      <c r="H389" s="85" t="s">
        <v>437</v>
      </c>
      <c r="I389" s="82" t="s">
        <v>431</v>
      </c>
      <c r="J389" s="86" t="s">
        <v>589</v>
      </c>
    </row>
    <row r="390" spans="1:10" x14ac:dyDescent="0.2">
      <c r="A390" s="82" t="s">
        <v>1141</v>
      </c>
      <c r="B390" s="82" t="s">
        <v>1142</v>
      </c>
      <c r="C390" s="82" t="s">
        <v>913</v>
      </c>
      <c r="D390" s="83" t="s">
        <v>587</v>
      </c>
      <c r="E390" s="84" t="s">
        <v>559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589</v>
      </c>
    </row>
    <row r="391" spans="1:10" x14ac:dyDescent="0.2">
      <c r="A391" s="82" t="s">
        <v>1143</v>
      </c>
      <c r="B391" s="82" t="s">
        <v>1144</v>
      </c>
      <c r="C391" s="82" t="s">
        <v>913</v>
      </c>
      <c r="D391" s="83" t="s">
        <v>587</v>
      </c>
      <c r="E391" s="84" t="s">
        <v>568</v>
      </c>
      <c r="F391" s="84" t="s">
        <v>613</v>
      </c>
      <c r="G391" s="85" t="s">
        <v>437</v>
      </c>
      <c r="H391" s="85" t="s">
        <v>437</v>
      </c>
      <c r="I391" s="82" t="s">
        <v>431</v>
      </c>
      <c r="J391" s="86" t="s">
        <v>589</v>
      </c>
    </row>
    <row r="392" spans="1:10" x14ac:dyDescent="0.2">
      <c r="A392" s="82" t="s">
        <v>1145</v>
      </c>
      <c r="B392" s="82" t="s">
        <v>20</v>
      </c>
      <c r="C392" s="82" t="s">
        <v>586</v>
      </c>
      <c r="D392" s="83" t="s">
        <v>566</v>
      </c>
      <c r="E392" s="84" t="s">
        <v>867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1146</v>
      </c>
      <c r="B393" s="82" t="s">
        <v>21</v>
      </c>
      <c r="C393" s="82" t="s">
        <v>586</v>
      </c>
      <c r="D393" s="83" t="s">
        <v>566</v>
      </c>
      <c r="E393" s="84" t="s">
        <v>746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1147</v>
      </c>
      <c r="B394" s="82" t="s">
        <v>1148</v>
      </c>
      <c r="C394" s="82" t="s">
        <v>561</v>
      </c>
      <c r="D394" s="83" t="s">
        <v>434</v>
      </c>
      <c r="E394" s="84" t="s">
        <v>571</v>
      </c>
      <c r="F394" s="84" t="s">
        <v>578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1149</v>
      </c>
      <c r="B395" s="82" t="s">
        <v>1150</v>
      </c>
      <c r="C395" s="82" t="s">
        <v>942</v>
      </c>
      <c r="D395" s="83" t="s">
        <v>434</v>
      </c>
      <c r="E395" s="84" t="s">
        <v>872</v>
      </c>
      <c r="F395" s="84" t="s">
        <v>639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1151</v>
      </c>
      <c r="B396" s="82" t="s">
        <v>1152</v>
      </c>
      <c r="C396" s="82" t="s">
        <v>561</v>
      </c>
      <c r="D396" s="83" t="s">
        <v>566</v>
      </c>
      <c r="E396" s="84" t="s">
        <v>608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1153</v>
      </c>
      <c r="B397" s="82" t="s">
        <v>1154</v>
      </c>
      <c r="C397" s="82" t="s">
        <v>561</v>
      </c>
      <c r="D397" s="83" t="s">
        <v>566</v>
      </c>
      <c r="E397" s="84" t="s">
        <v>608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1155</v>
      </c>
      <c r="B398" s="82" t="s">
        <v>364</v>
      </c>
      <c r="C398" s="82" t="s">
        <v>561</v>
      </c>
      <c r="D398" s="83" t="s">
        <v>566</v>
      </c>
      <c r="E398" s="84" t="s">
        <v>608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1156</v>
      </c>
      <c r="B399" s="82" t="s">
        <v>1157</v>
      </c>
      <c r="C399" s="82" t="s">
        <v>561</v>
      </c>
      <c r="D399" s="83" t="s">
        <v>566</v>
      </c>
      <c r="E399" s="84" t="s">
        <v>1158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1159</v>
      </c>
      <c r="B400" s="82" t="s">
        <v>365</v>
      </c>
      <c r="C400" s="82" t="s">
        <v>561</v>
      </c>
      <c r="D400" s="83" t="s">
        <v>566</v>
      </c>
      <c r="E400" s="84" t="s">
        <v>571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1160</v>
      </c>
      <c r="B401" s="82" t="s">
        <v>1161</v>
      </c>
      <c r="C401" s="82" t="s">
        <v>561</v>
      </c>
      <c r="D401" s="83" t="s">
        <v>566</v>
      </c>
      <c r="E401" s="84" t="s">
        <v>571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1162</v>
      </c>
      <c r="B402" s="82" t="s">
        <v>1163</v>
      </c>
      <c r="C402" s="82" t="s">
        <v>561</v>
      </c>
      <c r="D402" s="83" t="s">
        <v>566</v>
      </c>
      <c r="E402" s="84" t="s">
        <v>571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1164</v>
      </c>
      <c r="B403" s="82" t="s">
        <v>1165</v>
      </c>
      <c r="C403" s="82" t="s">
        <v>561</v>
      </c>
      <c r="D403" s="83" t="s">
        <v>566</v>
      </c>
      <c r="E403" s="84" t="s">
        <v>571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1166</v>
      </c>
      <c r="B404" s="82" t="s">
        <v>366</v>
      </c>
      <c r="C404" s="82" t="s">
        <v>561</v>
      </c>
      <c r="D404" s="83" t="s">
        <v>566</v>
      </c>
      <c r="E404" s="84" t="s">
        <v>872</v>
      </c>
      <c r="F404" s="84" t="s">
        <v>573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1167</v>
      </c>
      <c r="B405" s="82" t="s">
        <v>105</v>
      </c>
      <c r="C405" s="82" t="s">
        <v>561</v>
      </c>
      <c r="D405" s="83" t="s">
        <v>566</v>
      </c>
      <c r="E405" s="84" t="s">
        <v>872</v>
      </c>
      <c r="F405" s="84" t="s">
        <v>573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1168</v>
      </c>
      <c r="B406" s="82" t="s">
        <v>106</v>
      </c>
      <c r="C406" s="82" t="s">
        <v>561</v>
      </c>
      <c r="D406" s="83" t="s">
        <v>566</v>
      </c>
      <c r="E406" s="84" t="s">
        <v>872</v>
      </c>
      <c r="F406" s="84" t="s">
        <v>573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1169</v>
      </c>
      <c r="B407" s="82" t="s">
        <v>107</v>
      </c>
      <c r="C407" s="82" t="s">
        <v>561</v>
      </c>
      <c r="D407" s="83" t="s">
        <v>566</v>
      </c>
      <c r="E407" s="84" t="s">
        <v>872</v>
      </c>
      <c r="F407" s="84" t="s">
        <v>573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1170</v>
      </c>
      <c r="B408" s="82" t="s">
        <v>1171</v>
      </c>
      <c r="C408" s="82" t="s">
        <v>1172</v>
      </c>
      <c r="D408" s="83" t="s">
        <v>618</v>
      </c>
      <c r="E408" s="84" t="s">
        <v>1108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1173</v>
      </c>
      <c r="B409" s="82" t="s">
        <v>1174</v>
      </c>
      <c r="C409" s="82" t="s">
        <v>1172</v>
      </c>
      <c r="D409" s="83" t="s">
        <v>618</v>
      </c>
      <c r="E409" s="84" t="s">
        <v>1108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1175</v>
      </c>
      <c r="B410" s="82" t="s">
        <v>173</v>
      </c>
      <c r="C410" s="82" t="s">
        <v>1172</v>
      </c>
      <c r="D410" s="83" t="s">
        <v>618</v>
      </c>
      <c r="E410" s="84" t="s">
        <v>1108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1176</v>
      </c>
      <c r="B411" s="82" t="s">
        <v>170</v>
      </c>
      <c r="C411" s="82" t="s">
        <v>1172</v>
      </c>
      <c r="D411" s="83" t="s">
        <v>618</v>
      </c>
      <c r="E411" s="84" t="s">
        <v>1177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1178</v>
      </c>
      <c r="B412" s="82" t="s">
        <v>174</v>
      </c>
      <c r="C412" s="82" t="s">
        <v>1172</v>
      </c>
      <c r="D412" s="83" t="s">
        <v>587</v>
      </c>
      <c r="E412" s="84" t="s">
        <v>1108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1179</v>
      </c>
      <c r="B413" s="82" t="s">
        <v>1180</v>
      </c>
      <c r="C413" s="82" t="s">
        <v>594</v>
      </c>
      <c r="D413" s="83" t="s">
        <v>434</v>
      </c>
      <c r="E413" s="84" t="s">
        <v>608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589</v>
      </c>
    </row>
    <row r="414" spans="1:10" x14ac:dyDescent="0.2">
      <c r="A414" s="82" t="s">
        <v>1181</v>
      </c>
      <c r="B414" s="82" t="s">
        <v>177</v>
      </c>
      <c r="C414" s="82" t="s">
        <v>552</v>
      </c>
      <c r="D414" s="83" t="s">
        <v>606</v>
      </c>
      <c r="E414" s="84" t="s">
        <v>559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1182</v>
      </c>
      <c r="B415" s="82" t="s">
        <v>1183</v>
      </c>
      <c r="C415" s="82" t="s">
        <v>433</v>
      </c>
      <c r="D415" s="83" t="s">
        <v>434</v>
      </c>
      <c r="E415" s="84" t="s">
        <v>890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1184</v>
      </c>
      <c r="B416" s="82" t="s">
        <v>180</v>
      </c>
      <c r="C416" s="82" t="s">
        <v>433</v>
      </c>
      <c r="D416" s="83" t="s">
        <v>441</v>
      </c>
      <c r="E416" s="84" t="s">
        <v>553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1185</v>
      </c>
      <c r="B417" s="82" t="s">
        <v>181</v>
      </c>
      <c r="C417" s="82" t="s">
        <v>433</v>
      </c>
      <c r="D417" s="83" t="s">
        <v>441</v>
      </c>
      <c r="E417" s="84" t="s">
        <v>796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1186</v>
      </c>
      <c r="B418" s="82" t="s">
        <v>406</v>
      </c>
      <c r="C418" s="82" t="s">
        <v>552</v>
      </c>
      <c r="D418" s="83" t="s">
        <v>606</v>
      </c>
      <c r="E418" s="84" t="s">
        <v>639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1187</v>
      </c>
      <c r="B419" s="82" t="s">
        <v>1188</v>
      </c>
      <c r="C419" s="82" t="s">
        <v>594</v>
      </c>
      <c r="D419" s="83" t="s">
        <v>641</v>
      </c>
      <c r="E419" s="84" t="s">
        <v>546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589</v>
      </c>
    </row>
    <row r="420" spans="1:10" x14ac:dyDescent="0.2">
      <c r="A420" s="82" t="s">
        <v>1189</v>
      </c>
      <c r="B420" s="82" t="s">
        <v>388</v>
      </c>
      <c r="C420" s="82" t="s">
        <v>594</v>
      </c>
      <c r="D420" s="83" t="s">
        <v>566</v>
      </c>
      <c r="E420" s="84" t="s">
        <v>546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1190</v>
      </c>
      <c r="B421" s="82" t="s">
        <v>393</v>
      </c>
      <c r="C421" s="82" t="s">
        <v>594</v>
      </c>
      <c r="D421" s="83" t="s">
        <v>566</v>
      </c>
      <c r="E421" s="84" t="s">
        <v>546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1191</v>
      </c>
      <c r="B422" s="82" t="s">
        <v>391</v>
      </c>
      <c r="C422" s="82" t="s">
        <v>594</v>
      </c>
      <c r="D422" s="83" t="s">
        <v>566</v>
      </c>
      <c r="E422" s="84" t="s">
        <v>546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1192</v>
      </c>
      <c r="B423" s="82" t="s">
        <v>387</v>
      </c>
      <c r="C423" s="82" t="s">
        <v>594</v>
      </c>
      <c r="D423" s="83" t="s">
        <v>566</v>
      </c>
      <c r="E423" s="84" t="s">
        <v>546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1193</v>
      </c>
      <c r="B424" s="82" t="s">
        <v>392</v>
      </c>
      <c r="C424" s="82" t="s">
        <v>594</v>
      </c>
      <c r="D424" s="83" t="s">
        <v>566</v>
      </c>
      <c r="E424" s="84" t="s">
        <v>546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1194</v>
      </c>
      <c r="B425" s="82" t="s">
        <v>320</v>
      </c>
      <c r="C425" s="82" t="s">
        <v>433</v>
      </c>
      <c r="D425" s="83" t="s">
        <v>587</v>
      </c>
      <c r="E425" s="84" t="s">
        <v>457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1195</v>
      </c>
      <c r="B426" s="82" t="s">
        <v>1196</v>
      </c>
      <c r="C426" s="82" t="s">
        <v>561</v>
      </c>
      <c r="D426" s="83" t="s">
        <v>566</v>
      </c>
      <c r="E426" s="84" t="s">
        <v>608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1197</v>
      </c>
      <c r="B427" s="82" t="s">
        <v>1198</v>
      </c>
      <c r="C427" s="82" t="s">
        <v>561</v>
      </c>
      <c r="D427" s="83" t="s">
        <v>566</v>
      </c>
      <c r="E427" s="84" t="s">
        <v>608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1199</v>
      </c>
      <c r="B428" s="82" t="s">
        <v>1200</v>
      </c>
      <c r="C428" s="82" t="s">
        <v>561</v>
      </c>
      <c r="D428" s="83" t="s">
        <v>566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1201</v>
      </c>
      <c r="B429" s="82" t="s">
        <v>1202</v>
      </c>
      <c r="C429" s="82" t="s">
        <v>433</v>
      </c>
      <c r="D429" s="83" t="s">
        <v>566</v>
      </c>
      <c r="E429" s="84" t="s">
        <v>746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589</v>
      </c>
    </row>
    <row r="430" spans="1:10" x14ac:dyDescent="0.2">
      <c r="A430" s="82" t="s">
        <v>1203</v>
      </c>
      <c r="B430" s="82" t="s">
        <v>1204</v>
      </c>
      <c r="C430" s="82" t="s">
        <v>433</v>
      </c>
      <c r="D430" s="83" t="s">
        <v>566</v>
      </c>
      <c r="E430" s="84" t="s">
        <v>457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1205</v>
      </c>
      <c r="B431" s="82" t="s">
        <v>118</v>
      </c>
      <c r="C431" s="82" t="s">
        <v>552</v>
      </c>
      <c r="D431" s="83" t="s">
        <v>618</v>
      </c>
      <c r="E431" s="84" t="s">
        <v>573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1206</v>
      </c>
      <c r="B432" s="82" t="s">
        <v>120</v>
      </c>
      <c r="C432" s="82" t="s">
        <v>552</v>
      </c>
      <c r="D432" s="83" t="s">
        <v>606</v>
      </c>
      <c r="E432" s="84" t="s">
        <v>639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1207</v>
      </c>
      <c r="B433" s="82" t="s">
        <v>375</v>
      </c>
      <c r="C433" s="82" t="s">
        <v>886</v>
      </c>
      <c r="D433" s="83" t="s">
        <v>434</v>
      </c>
      <c r="E433" s="84" t="s">
        <v>613</v>
      </c>
      <c r="F433" s="84" t="s">
        <v>436</v>
      </c>
      <c r="G433" s="85" t="s">
        <v>437</v>
      </c>
      <c r="H433" s="85" t="s">
        <v>437</v>
      </c>
      <c r="I433" s="82" t="s">
        <v>887</v>
      </c>
      <c r="J433" s="86" t="s">
        <v>438</v>
      </c>
    </row>
    <row r="434" spans="1:10" x14ac:dyDescent="0.2">
      <c r="A434" s="82" t="s">
        <v>1208</v>
      </c>
      <c r="B434" s="82" t="s">
        <v>258</v>
      </c>
      <c r="C434" s="82" t="s">
        <v>448</v>
      </c>
      <c r="D434" s="83" t="s">
        <v>449</v>
      </c>
      <c r="E434" s="84" t="s">
        <v>546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1209</v>
      </c>
      <c r="B435" s="82" t="s">
        <v>192</v>
      </c>
      <c r="C435" s="82" t="s">
        <v>448</v>
      </c>
      <c r="D435" s="83" t="s">
        <v>449</v>
      </c>
      <c r="E435" s="84" t="s">
        <v>608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1210</v>
      </c>
      <c r="B436" s="82" t="s">
        <v>1211</v>
      </c>
      <c r="C436" s="82" t="s">
        <v>448</v>
      </c>
      <c r="D436" s="83" t="s">
        <v>805</v>
      </c>
      <c r="E436" s="84" t="s">
        <v>613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1212</v>
      </c>
      <c r="B437" s="82" t="s">
        <v>1213</v>
      </c>
      <c r="C437" s="82" t="s">
        <v>448</v>
      </c>
      <c r="D437" s="83" t="s">
        <v>805</v>
      </c>
      <c r="E437" s="84" t="s">
        <v>613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1214</v>
      </c>
      <c r="B438" s="82" t="s">
        <v>319</v>
      </c>
      <c r="C438" s="82" t="s">
        <v>448</v>
      </c>
      <c r="D438" s="83" t="s">
        <v>805</v>
      </c>
      <c r="E438" s="84" t="s">
        <v>453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1215</v>
      </c>
      <c r="B439" s="82" t="s">
        <v>1216</v>
      </c>
      <c r="C439" s="82" t="s">
        <v>448</v>
      </c>
      <c r="D439" s="83" t="s">
        <v>805</v>
      </c>
      <c r="E439" s="84" t="s">
        <v>613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1217</v>
      </c>
      <c r="B440" s="82" t="s">
        <v>254</v>
      </c>
      <c r="C440" s="82" t="s">
        <v>448</v>
      </c>
      <c r="D440" s="83" t="s">
        <v>805</v>
      </c>
      <c r="E440" s="84" t="s">
        <v>453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1218</v>
      </c>
      <c r="B441" s="82" t="s">
        <v>1219</v>
      </c>
      <c r="C441" s="82" t="s">
        <v>448</v>
      </c>
      <c r="D441" s="83" t="s">
        <v>805</v>
      </c>
      <c r="E441" s="84" t="s">
        <v>613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1220</v>
      </c>
      <c r="B442" s="82" t="s">
        <v>1221</v>
      </c>
      <c r="C442" s="82" t="s">
        <v>448</v>
      </c>
      <c r="D442" s="83" t="s">
        <v>805</v>
      </c>
      <c r="E442" s="84" t="s">
        <v>627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1222</v>
      </c>
      <c r="B443" s="82" t="s">
        <v>257</v>
      </c>
      <c r="C443" s="82" t="s">
        <v>448</v>
      </c>
      <c r="D443" s="83" t="s">
        <v>805</v>
      </c>
      <c r="E443" s="84" t="s">
        <v>453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1223</v>
      </c>
      <c r="B444" s="82" t="s">
        <v>1224</v>
      </c>
      <c r="C444" s="82" t="s">
        <v>448</v>
      </c>
      <c r="D444" s="83" t="s">
        <v>805</v>
      </c>
      <c r="E444" s="84" t="s">
        <v>613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1225</v>
      </c>
      <c r="B445" s="82" t="s">
        <v>1226</v>
      </c>
      <c r="C445" s="82" t="s">
        <v>448</v>
      </c>
      <c r="D445" s="83" t="s">
        <v>805</v>
      </c>
      <c r="E445" s="84" t="s">
        <v>613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1227</v>
      </c>
      <c r="B446" s="82" t="s">
        <v>256</v>
      </c>
      <c r="C446" s="82" t="s">
        <v>448</v>
      </c>
      <c r="D446" s="83" t="s">
        <v>805</v>
      </c>
      <c r="E446" s="84" t="s">
        <v>453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1228</v>
      </c>
      <c r="B447" s="82" t="s">
        <v>1229</v>
      </c>
      <c r="C447" s="82" t="s">
        <v>448</v>
      </c>
      <c r="D447" s="83" t="s">
        <v>805</v>
      </c>
      <c r="E447" s="84" t="s">
        <v>613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1230</v>
      </c>
      <c r="B448" s="82" t="s">
        <v>1231</v>
      </c>
      <c r="C448" s="82" t="s">
        <v>448</v>
      </c>
      <c r="D448" s="83" t="s">
        <v>805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1232</v>
      </c>
      <c r="B449" s="82" t="s">
        <v>1233</v>
      </c>
      <c r="C449" s="82" t="s">
        <v>448</v>
      </c>
      <c r="D449" s="83" t="s">
        <v>805</v>
      </c>
      <c r="E449" s="84" t="s">
        <v>613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1234</v>
      </c>
      <c r="B450" s="82" t="s">
        <v>255</v>
      </c>
      <c r="C450" s="82" t="s">
        <v>448</v>
      </c>
      <c r="D450" s="83" t="s">
        <v>805</v>
      </c>
      <c r="E450" s="84" t="s">
        <v>453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1235</v>
      </c>
      <c r="B451" s="82" t="s">
        <v>1236</v>
      </c>
      <c r="C451" s="82" t="s">
        <v>448</v>
      </c>
      <c r="D451" s="83" t="s">
        <v>805</v>
      </c>
      <c r="E451" s="84" t="s">
        <v>559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1237</v>
      </c>
      <c r="B452" s="82" t="s">
        <v>1238</v>
      </c>
      <c r="C452" s="82" t="s">
        <v>448</v>
      </c>
      <c r="D452" s="83" t="s">
        <v>805</v>
      </c>
      <c r="E452" s="84" t="s">
        <v>553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1239</v>
      </c>
      <c r="B453" s="82" t="s">
        <v>1240</v>
      </c>
      <c r="C453" s="82" t="s">
        <v>448</v>
      </c>
      <c r="D453" s="83" t="s">
        <v>805</v>
      </c>
      <c r="E453" s="84" t="s">
        <v>591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1241</v>
      </c>
      <c r="B454" s="82" t="s">
        <v>1242</v>
      </c>
      <c r="C454" s="82" t="s">
        <v>448</v>
      </c>
      <c r="D454" s="83" t="s">
        <v>805</v>
      </c>
      <c r="E454" s="84" t="s">
        <v>713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1243</v>
      </c>
      <c r="B455" s="82" t="s">
        <v>1244</v>
      </c>
      <c r="C455" s="82" t="s">
        <v>448</v>
      </c>
      <c r="D455" s="83" t="s">
        <v>805</v>
      </c>
      <c r="E455" s="84" t="s">
        <v>553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1245</v>
      </c>
      <c r="B456" s="82" t="s">
        <v>1246</v>
      </c>
      <c r="C456" s="82" t="s">
        <v>448</v>
      </c>
      <c r="D456" s="83" t="s">
        <v>805</v>
      </c>
      <c r="E456" s="84" t="s">
        <v>559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1247</v>
      </c>
      <c r="B457" s="82" t="s">
        <v>1248</v>
      </c>
      <c r="C457" s="82" t="s">
        <v>448</v>
      </c>
      <c r="D457" s="83" t="s">
        <v>805</v>
      </c>
      <c r="E457" s="84" t="s">
        <v>553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1249</v>
      </c>
      <c r="B458" s="82" t="s">
        <v>1250</v>
      </c>
      <c r="C458" s="82" t="s">
        <v>448</v>
      </c>
      <c r="D458" s="83" t="s">
        <v>805</v>
      </c>
      <c r="E458" s="84" t="s">
        <v>713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1251</v>
      </c>
      <c r="B459" s="82" t="s">
        <v>1221</v>
      </c>
      <c r="C459" s="82" t="s">
        <v>448</v>
      </c>
      <c r="D459" s="83" t="s">
        <v>805</v>
      </c>
      <c r="E459" s="84" t="s">
        <v>627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1252</v>
      </c>
      <c r="B460" s="82" t="s">
        <v>1253</v>
      </c>
      <c r="C460" s="82" t="s">
        <v>448</v>
      </c>
      <c r="D460" s="83" t="s">
        <v>805</v>
      </c>
      <c r="E460" s="84" t="s">
        <v>713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1254</v>
      </c>
      <c r="B461" s="82" t="s">
        <v>1255</v>
      </c>
      <c r="C461" s="82" t="s">
        <v>448</v>
      </c>
      <c r="D461" s="83" t="s">
        <v>805</v>
      </c>
      <c r="E461" s="84" t="s">
        <v>796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1256</v>
      </c>
      <c r="B462" s="82" t="s">
        <v>1257</v>
      </c>
      <c r="C462" s="82" t="s">
        <v>448</v>
      </c>
      <c r="D462" s="83" t="s">
        <v>805</v>
      </c>
      <c r="E462" s="84" t="s">
        <v>713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1258</v>
      </c>
      <c r="B463" s="82" t="s">
        <v>1259</v>
      </c>
      <c r="C463" s="82" t="s">
        <v>448</v>
      </c>
      <c r="D463" s="83" t="s">
        <v>805</v>
      </c>
      <c r="E463" s="84" t="s">
        <v>639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1260</v>
      </c>
      <c r="B464" s="82" t="s">
        <v>1261</v>
      </c>
      <c r="C464" s="82" t="s">
        <v>448</v>
      </c>
      <c r="D464" s="83" t="s">
        <v>805</v>
      </c>
      <c r="E464" s="84" t="s">
        <v>713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1262</v>
      </c>
      <c r="B465" s="82" t="s">
        <v>1263</v>
      </c>
      <c r="C465" s="82" t="s">
        <v>448</v>
      </c>
      <c r="D465" s="83" t="s">
        <v>805</v>
      </c>
      <c r="E465" s="84" t="s">
        <v>553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1264</v>
      </c>
      <c r="B466" s="82" t="s">
        <v>1265</v>
      </c>
      <c r="C466" s="82" t="s">
        <v>561</v>
      </c>
      <c r="D466" s="83" t="s">
        <v>566</v>
      </c>
      <c r="E466" s="84" t="s">
        <v>652</v>
      </c>
      <c r="F466" s="84" t="s">
        <v>436</v>
      </c>
      <c r="G466" s="85" t="s">
        <v>437</v>
      </c>
      <c r="H466" s="85" t="s">
        <v>437</v>
      </c>
      <c r="I466" s="82" t="s">
        <v>1266</v>
      </c>
      <c r="J466" s="86" t="s">
        <v>438</v>
      </c>
    </row>
    <row r="467" spans="1:10" x14ac:dyDescent="0.2">
      <c r="A467" s="82" t="s">
        <v>1267</v>
      </c>
      <c r="B467" s="82" t="s">
        <v>367</v>
      </c>
      <c r="C467" s="82" t="s">
        <v>561</v>
      </c>
      <c r="D467" s="83" t="s">
        <v>566</v>
      </c>
      <c r="E467" s="84" t="s">
        <v>872</v>
      </c>
      <c r="F467" s="84" t="s">
        <v>436</v>
      </c>
      <c r="G467" s="85" t="s">
        <v>437</v>
      </c>
      <c r="H467" s="85" t="s">
        <v>437</v>
      </c>
      <c r="I467" s="82" t="s">
        <v>1268</v>
      </c>
      <c r="J467" s="86" t="s">
        <v>438</v>
      </c>
    </row>
    <row r="468" spans="1:10" x14ac:dyDescent="0.2">
      <c r="A468" s="82" t="s">
        <v>1269</v>
      </c>
      <c r="B468" s="82" t="s">
        <v>1270</v>
      </c>
      <c r="C468" s="82" t="s">
        <v>561</v>
      </c>
      <c r="D468" s="83" t="s">
        <v>566</v>
      </c>
      <c r="E468" s="84" t="s">
        <v>652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1271</v>
      </c>
      <c r="B469" s="82" t="s">
        <v>183</v>
      </c>
      <c r="C469" s="82" t="s">
        <v>638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1272</v>
      </c>
      <c r="B470" s="82" t="s">
        <v>187</v>
      </c>
      <c r="C470" s="82" t="s">
        <v>638</v>
      </c>
      <c r="D470" s="83" t="s">
        <v>434</v>
      </c>
      <c r="E470" s="84" t="s">
        <v>559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1273</v>
      </c>
      <c r="B471" s="82" t="s">
        <v>1274</v>
      </c>
      <c r="C471" s="82" t="s">
        <v>561</v>
      </c>
      <c r="D471" s="83" t="s">
        <v>434</v>
      </c>
      <c r="E471" s="84" t="s">
        <v>453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1275</v>
      </c>
      <c r="B472" s="82" t="s">
        <v>410</v>
      </c>
      <c r="C472" s="82" t="s">
        <v>913</v>
      </c>
      <c r="D472" s="83" t="s">
        <v>587</v>
      </c>
      <c r="E472" s="84" t="s">
        <v>568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1276</v>
      </c>
      <c r="B473" s="82" t="s">
        <v>411</v>
      </c>
      <c r="C473" s="82" t="s">
        <v>913</v>
      </c>
      <c r="D473" s="83" t="s">
        <v>434</v>
      </c>
      <c r="E473" s="84" t="s">
        <v>872</v>
      </c>
      <c r="F473" s="84" t="s">
        <v>573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1277</v>
      </c>
      <c r="B474" s="82" t="s">
        <v>259</v>
      </c>
      <c r="C474" s="82" t="s">
        <v>433</v>
      </c>
      <c r="D474" s="83" t="s">
        <v>441</v>
      </c>
      <c r="E474" s="84" t="s">
        <v>578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1278</v>
      </c>
      <c r="B475" s="82" t="s">
        <v>1279</v>
      </c>
      <c r="C475" s="82" t="s">
        <v>433</v>
      </c>
      <c r="D475" s="83" t="s">
        <v>441</v>
      </c>
      <c r="E475" s="84" t="s">
        <v>571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1280</v>
      </c>
      <c r="B476" s="82" t="s">
        <v>260</v>
      </c>
      <c r="C476" s="82" t="s">
        <v>433</v>
      </c>
      <c r="D476" s="83" t="s">
        <v>566</v>
      </c>
      <c r="E476" s="84" t="s">
        <v>559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1281</v>
      </c>
      <c r="B477" s="82" t="s">
        <v>1282</v>
      </c>
      <c r="C477" s="82" t="s">
        <v>433</v>
      </c>
      <c r="D477" s="83" t="s">
        <v>618</v>
      </c>
      <c r="E477" s="84" t="s">
        <v>568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1283</v>
      </c>
      <c r="B478" s="82" t="s">
        <v>276</v>
      </c>
      <c r="C478" s="82" t="s">
        <v>433</v>
      </c>
      <c r="D478" s="83" t="s">
        <v>434</v>
      </c>
      <c r="E478" s="84" t="s">
        <v>613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1284</v>
      </c>
      <c r="B479" s="82" t="s">
        <v>277</v>
      </c>
      <c r="C479" s="82" t="s">
        <v>433</v>
      </c>
      <c r="D479" s="83" t="s">
        <v>434</v>
      </c>
      <c r="E479" s="84" t="s">
        <v>608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1285</v>
      </c>
      <c r="B480" s="82" t="s">
        <v>278</v>
      </c>
      <c r="C480" s="82" t="s">
        <v>433</v>
      </c>
      <c r="D480" s="83" t="s">
        <v>434</v>
      </c>
      <c r="E480" s="84" t="s">
        <v>453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1286</v>
      </c>
      <c r="B481" s="82" t="s">
        <v>1287</v>
      </c>
      <c r="C481" s="82" t="s">
        <v>433</v>
      </c>
      <c r="D481" s="83" t="s">
        <v>434</v>
      </c>
      <c r="E481" s="84" t="s">
        <v>613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1288</v>
      </c>
      <c r="B482" s="82" t="s">
        <v>1289</v>
      </c>
      <c r="C482" s="82" t="s">
        <v>433</v>
      </c>
      <c r="D482" s="83" t="s">
        <v>434</v>
      </c>
      <c r="E482" s="84" t="s">
        <v>608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1290</v>
      </c>
      <c r="B483" s="82" t="s">
        <v>1291</v>
      </c>
      <c r="C483" s="82" t="s">
        <v>594</v>
      </c>
      <c r="D483" s="83" t="s">
        <v>566</v>
      </c>
      <c r="E483" s="84" t="s">
        <v>627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589</v>
      </c>
    </row>
    <row r="484" spans="1:10" x14ac:dyDescent="0.2">
      <c r="A484" s="82" t="s">
        <v>1292</v>
      </c>
      <c r="B484" s="82" t="s">
        <v>1293</v>
      </c>
      <c r="C484" s="82" t="s">
        <v>594</v>
      </c>
      <c r="D484" s="83" t="s">
        <v>566</v>
      </c>
      <c r="E484" s="84" t="s">
        <v>453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1294</v>
      </c>
      <c r="B485" s="82" t="s">
        <v>1295</v>
      </c>
      <c r="C485" s="82" t="s">
        <v>594</v>
      </c>
      <c r="D485" s="83" t="s">
        <v>434</v>
      </c>
      <c r="E485" s="84" t="s">
        <v>457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1296</v>
      </c>
      <c r="B486" s="82" t="s">
        <v>1297</v>
      </c>
      <c r="C486" s="82" t="s">
        <v>594</v>
      </c>
      <c r="D486" s="83" t="s">
        <v>434</v>
      </c>
      <c r="E486" s="84" t="s">
        <v>453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1298</v>
      </c>
      <c r="B487" s="82" t="s">
        <v>1299</v>
      </c>
      <c r="C487" s="82" t="s">
        <v>594</v>
      </c>
      <c r="D487" s="83" t="s">
        <v>566</v>
      </c>
      <c r="E487" s="84" t="s">
        <v>627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589</v>
      </c>
    </row>
    <row r="488" spans="1:10" x14ac:dyDescent="0.2">
      <c r="A488" s="82" t="s">
        <v>1300</v>
      </c>
      <c r="B488" s="82" t="s">
        <v>1301</v>
      </c>
      <c r="C488" s="82" t="s">
        <v>594</v>
      </c>
      <c r="D488" s="83" t="s">
        <v>566</v>
      </c>
      <c r="E488" s="84" t="s">
        <v>457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1302</v>
      </c>
      <c r="B489" s="82" t="s">
        <v>404</v>
      </c>
      <c r="C489" s="82" t="s">
        <v>552</v>
      </c>
      <c r="D489" s="83" t="s">
        <v>587</v>
      </c>
      <c r="E489" s="84" t="s">
        <v>553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1303</v>
      </c>
      <c r="B490" s="82" t="s">
        <v>341</v>
      </c>
      <c r="C490" s="82" t="s">
        <v>561</v>
      </c>
      <c r="D490" s="83" t="s">
        <v>434</v>
      </c>
      <c r="E490" s="84" t="s">
        <v>559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1304</v>
      </c>
      <c r="B491" s="82" t="s">
        <v>343</v>
      </c>
      <c r="C491" s="82" t="s">
        <v>561</v>
      </c>
      <c r="D491" s="83" t="s">
        <v>434</v>
      </c>
      <c r="E491" s="84" t="s">
        <v>559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1305</v>
      </c>
      <c r="B492" s="82" t="s">
        <v>352</v>
      </c>
      <c r="C492" s="82" t="s">
        <v>561</v>
      </c>
      <c r="D492" s="83" t="s">
        <v>434</v>
      </c>
      <c r="E492" s="84" t="s">
        <v>559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1306</v>
      </c>
      <c r="B493" s="82" t="s">
        <v>353</v>
      </c>
      <c r="C493" s="82" t="s">
        <v>561</v>
      </c>
      <c r="D493" s="83" t="s">
        <v>566</v>
      </c>
      <c r="E493" s="84" t="s">
        <v>872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1307</v>
      </c>
      <c r="B494" s="82" t="s">
        <v>351</v>
      </c>
      <c r="C494" s="82" t="s">
        <v>561</v>
      </c>
      <c r="D494" s="83" t="s">
        <v>566</v>
      </c>
      <c r="E494" s="84" t="s">
        <v>872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1308</v>
      </c>
      <c r="B495" s="82" t="s">
        <v>1309</v>
      </c>
      <c r="C495" s="82" t="s">
        <v>586</v>
      </c>
      <c r="D495" s="83" t="s">
        <v>434</v>
      </c>
      <c r="E495" s="84" t="s">
        <v>890</v>
      </c>
      <c r="F495" s="84" t="s">
        <v>573</v>
      </c>
      <c r="G495" s="85" t="s">
        <v>437</v>
      </c>
      <c r="H495" s="85" t="s">
        <v>437</v>
      </c>
      <c r="I495" s="82" t="s">
        <v>431</v>
      </c>
      <c r="J495" s="86" t="s">
        <v>589</v>
      </c>
    </row>
    <row r="496" spans="1:10" x14ac:dyDescent="0.2">
      <c r="A496" s="82" t="s">
        <v>1310</v>
      </c>
      <c r="B496" s="82" t="s">
        <v>306</v>
      </c>
      <c r="C496" s="82" t="s">
        <v>586</v>
      </c>
      <c r="D496" s="83" t="s">
        <v>434</v>
      </c>
      <c r="E496" s="84" t="s">
        <v>890</v>
      </c>
      <c r="F496" s="84" t="s">
        <v>573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1311</v>
      </c>
      <c r="B497" s="82" t="s">
        <v>1312</v>
      </c>
      <c r="C497" s="82" t="s">
        <v>586</v>
      </c>
      <c r="D497" s="83" t="s">
        <v>566</v>
      </c>
      <c r="E497" s="84" t="s">
        <v>573</v>
      </c>
      <c r="F497" s="84" t="s">
        <v>639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1313</v>
      </c>
      <c r="B498" s="82" t="s">
        <v>1314</v>
      </c>
      <c r="C498" s="82" t="s">
        <v>561</v>
      </c>
      <c r="D498" s="83" t="s">
        <v>566</v>
      </c>
      <c r="E498" s="84" t="s">
        <v>559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1315</v>
      </c>
      <c r="B499" s="82" t="s">
        <v>363</v>
      </c>
      <c r="C499" s="82" t="s">
        <v>561</v>
      </c>
      <c r="D499" s="83" t="s">
        <v>566</v>
      </c>
      <c r="E499" s="84" t="s">
        <v>608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1316</v>
      </c>
      <c r="B500" s="82" t="s">
        <v>1317</v>
      </c>
      <c r="C500" s="82" t="s">
        <v>586</v>
      </c>
      <c r="D500" s="83" t="s">
        <v>434</v>
      </c>
      <c r="E500" s="84" t="s">
        <v>573</v>
      </c>
      <c r="F500" s="84" t="s">
        <v>639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1318</v>
      </c>
      <c r="B501" s="82" t="s">
        <v>299</v>
      </c>
      <c r="C501" s="82" t="s">
        <v>586</v>
      </c>
      <c r="D501" s="83" t="s">
        <v>434</v>
      </c>
      <c r="E501" s="84" t="s">
        <v>573</v>
      </c>
      <c r="F501" s="84" t="s">
        <v>639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1319</v>
      </c>
      <c r="B502" s="82" t="s">
        <v>1320</v>
      </c>
      <c r="C502" s="82" t="s">
        <v>586</v>
      </c>
      <c r="D502" s="83" t="s">
        <v>566</v>
      </c>
      <c r="E502" s="84" t="s">
        <v>573</v>
      </c>
      <c r="F502" s="84" t="s">
        <v>639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1321</v>
      </c>
      <c r="B503" s="82" t="s">
        <v>300</v>
      </c>
      <c r="C503" s="82" t="s">
        <v>586</v>
      </c>
      <c r="D503" s="83" t="s">
        <v>566</v>
      </c>
      <c r="E503" s="84" t="s">
        <v>559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1322</v>
      </c>
      <c r="B504" s="82" t="s">
        <v>1323</v>
      </c>
      <c r="C504" s="82" t="s">
        <v>586</v>
      </c>
      <c r="D504" s="83" t="s">
        <v>566</v>
      </c>
      <c r="E504" s="84" t="s">
        <v>559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589</v>
      </c>
    </row>
    <row r="505" spans="1:10" x14ac:dyDescent="0.2">
      <c r="A505" s="82" t="s">
        <v>1324</v>
      </c>
      <c r="B505" s="82" t="s">
        <v>1325</v>
      </c>
      <c r="C505" s="82" t="s">
        <v>861</v>
      </c>
      <c r="D505" s="83" t="s">
        <v>566</v>
      </c>
      <c r="E505" s="84" t="s">
        <v>608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1326</v>
      </c>
      <c r="B506" s="82" t="s">
        <v>308</v>
      </c>
      <c r="C506" s="82" t="s">
        <v>861</v>
      </c>
      <c r="D506" s="83" t="s">
        <v>566</v>
      </c>
      <c r="E506" s="84" t="s">
        <v>608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1327</v>
      </c>
      <c r="B507" s="82" t="s">
        <v>309</v>
      </c>
      <c r="C507" s="82" t="s">
        <v>861</v>
      </c>
      <c r="D507" s="83" t="s">
        <v>566</v>
      </c>
      <c r="E507" s="84" t="s">
        <v>453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1328</v>
      </c>
      <c r="B508" s="82" t="s">
        <v>1329</v>
      </c>
      <c r="C508" s="82" t="s">
        <v>861</v>
      </c>
      <c r="D508" s="83" t="s">
        <v>566</v>
      </c>
      <c r="E508" s="84" t="s">
        <v>608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1330</v>
      </c>
      <c r="B509" s="82" t="s">
        <v>1331</v>
      </c>
      <c r="C509" s="82" t="s">
        <v>861</v>
      </c>
      <c r="D509" s="83" t="s">
        <v>566</v>
      </c>
      <c r="E509" s="84" t="s">
        <v>608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1332</v>
      </c>
      <c r="B510" s="82" t="s">
        <v>1333</v>
      </c>
      <c r="C510" s="82" t="s">
        <v>561</v>
      </c>
      <c r="D510" s="83" t="s">
        <v>434</v>
      </c>
      <c r="E510" s="84" t="s">
        <v>553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1334</v>
      </c>
      <c r="B511" s="82" t="s">
        <v>357</v>
      </c>
      <c r="C511" s="82" t="s">
        <v>561</v>
      </c>
      <c r="D511" s="83" t="s">
        <v>434</v>
      </c>
      <c r="E511" s="84" t="s">
        <v>608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1335</v>
      </c>
      <c r="B512" s="82" t="s">
        <v>354</v>
      </c>
      <c r="C512" s="82" t="s">
        <v>594</v>
      </c>
      <c r="D512" s="83" t="s">
        <v>434</v>
      </c>
      <c r="E512" s="84" t="s">
        <v>613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1336</v>
      </c>
      <c r="B513" s="82" t="s">
        <v>360</v>
      </c>
      <c r="C513" s="82" t="s">
        <v>561</v>
      </c>
      <c r="D513" s="83" t="s">
        <v>434</v>
      </c>
      <c r="E513" s="84" t="s">
        <v>613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1337</v>
      </c>
      <c r="B514" s="82" t="s">
        <v>395</v>
      </c>
      <c r="C514" s="82" t="s">
        <v>594</v>
      </c>
      <c r="D514" s="83" t="s">
        <v>434</v>
      </c>
      <c r="E514" s="84" t="s">
        <v>453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1338</v>
      </c>
      <c r="B515" s="82" t="s">
        <v>396</v>
      </c>
      <c r="C515" s="82" t="s">
        <v>594</v>
      </c>
      <c r="D515" s="83" t="s">
        <v>434</v>
      </c>
      <c r="E515" s="84" t="s">
        <v>453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1339</v>
      </c>
      <c r="B516" s="82" t="s">
        <v>310</v>
      </c>
      <c r="C516" s="82" t="s">
        <v>861</v>
      </c>
      <c r="D516" s="83" t="s">
        <v>566</v>
      </c>
      <c r="E516" s="84" t="s">
        <v>453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1340</v>
      </c>
      <c r="B517" s="82" t="s">
        <v>376</v>
      </c>
      <c r="C517" s="82" t="s">
        <v>886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887</v>
      </c>
      <c r="J517" s="86" t="s">
        <v>438</v>
      </c>
    </row>
    <row r="518" spans="1:10" x14ac:dyDescent="0.2">
      <c r="A518" s="82" t="s">
        <v>1341</v>
      </c>
      <c r="B518" s="82" t="s">
        <v>245</v>
      </c>
      <c r="C518" s="82" t="s">
        <v>561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1342</v>
      </c>
      <c r="B519" s="82" t="s">
        <v>344</v>
      </c>
      <c r="C519" s="82" t="s">
        <v>638</v>
      </c>
      <c r="D519" s="83" t="s">
        <v>434</v>
      </c>
      <c r="E519" s="84" t="s">
        <v>1035</v>
      </c>
      <c r="F519" s="84" t="s">
        <v>553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1343</v>
      </c>
      <c r="B520" s="82" t="s">
        <v>345</v>
      </c>
      <c r="C520" s="82" t="s">
        <v>638</v>
      </c>
      <c r="D520" s="83" t="s">
        <v>434</v>
      </c>
      <c r="E520" s="84" t="s">
        <v>639</v>
      </c>
      <c r="F520" s="84" t="s">
        <v>591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1344</v>
      </c>
      <c r="B521" s="82" t="s">
        <v>184</v>
      </c>
      <c r="C521" s="82" t="s">
        <v>638</v>
      </c>
      <c r="D521" s="83" t="s">
        <v>434</v>
      </c>
      <c r="E521" s="84" t="s">
        <v>872</v>
      </c>
      <c r="F521" s="84" t="s">
        <v>639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1345</v>
      </c>
      <c r="B522" s="82" t="s">
        <v>185</v>
      </c>
      <c r="C522" s="82" t="s">
        <v>638</v>
      </c>
      <c r="D522" s="83" t="s">
        <v>434</v>
      </c>
      <c r="E522" s="84" t="s">
        <v>872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1346</v>
      </c>
      <c r="B523" s="82" t="s">
        <v>409</v>
      </c>
      <c r="C523" s="82" t="s">
        <v>913</v>
      </c>
      <c r="D523" s="83" t="s">
        <v>587</v>
      </c>
      <c r="E523" s="84" t="s">
        <v>872</v>
      </c>
      <c r="F523" s="84" t="s">
        <v>573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1347</v>
      </c>
      <c r="B524" s="82" t="s">
        <v>408</v>
      </c>
      <c r="C524" s="82" t="s">
        <v>913</v>
      </c>
      <c r="D524" s="83" t="s">
        <v>587</v>
      </c>
      <c r="E524" s="84" t="s">
        <v>568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1348</v>
      </c>
      <c r="B525" s="82" t="s">
        <v>186</v>
      </c>
      <c r="C525" s="82" t="s">
        <v>638</v>
      </c>
      <c r="D525" s="83" t="s">
        <v>434</v>
      </c>
      <c r="E525" s="84" t="s">
        <v>553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1349</v>
      </c>
      <c r="B526" s="82" t="s">
        <v>253</v>
      </c>
      <c r="C526" s="82" t="s">
        <v>638</v>
      </c>
      <c r="D526" s="83" t="s">
        <v>434</v>
      </c>
      <c r="E526" s="84" t="s">
        <v>872</v>
      </c>
      <c r="F526" s="84" t="s">
        <v>573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1350</v>
      </c>
      <c r="B527" s="82" t="s">
        <v>188</v>
      </c>
      <c r="C527" s="82" t="s">
        <v>638</v>
      </c>
      <c r="D527" s="83" t="s">
        <v>434</v>
      </c>
      <c r="E527" s="84" t="s">
        <v>559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1351</v>
      </c>
      <c r="B528" s="82" t="s">
        <v>379</v>
      </c>
      <c r="C528" s="82" t="s">
        <v>638</v>
      </c>
      <c r="D528" s="83" t="s">
        <v>587</v>
      </c>
      <c r="E528" s="84" t="s">
        <v>559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1352</v>
      </c>
      <c r="B529" s="82" t="s">
        <v>380</v>
      </c>
      <c r="C529" s="82" t="s">
        <v>638</v>
      </c>
      <c r="D529" s="83" t="s">
        <v>587</v>
      </c>
      <c r="E529" s="84" t="s">
        <v>573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1353</v>
      </c>
      <c r="B530" s="82" t="s">
        <v>1354</v>
      </c>
      <c r="C530" s="82" t="s">
        <v>1172</v>
      </c>
      <c r="D530" s="83" t="s">
        <v>587</v>
      </c>
      <c r="E530" s="84" t="s">
        <v>573</v>
      </c>
      <c r="F530" s="84" t="s">
        <v>639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1355</v>
      </c>
      <c r="B531" s="82" t="s">
        <v>115</v>
      </c>
      <c r="C531" s="82" t="s">
        <v>1172</v>
      </c>
      <c r="D531" s="83" t="s">
        <v>587</v>
      </c>
      <c r="E531" s="84" t="s">
        <v>573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1356</v>
      </c>
      <c r="B532" s="82" t="s">
        <v>1357</v>
      </c>
      <c r="C532" s="82" t="s">
        <v>1172</v>
      </c>
      <c r="D532" s="83" t="s">
        <v>587</v>
      </c>
      <c r="E532" s="84" t="s">
        <v>573</v>
      </c>
      <c r="F532" s="84" t="s">
        <v>639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1358</v>
      </c>
      <c r="B533" s="82" t="s">
        <v>1359</v>
      </c>
      <c r="C533" s="82" t="s">
        <v>586</v>
      </c>
      <c r="D533" s="83" t="s">
        <v>1360</v>
      </c>
      <c r="E533" s="84" t="s">
        <v>571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1361</v>
      </c>
      <c r="B534" s="82" t="s">
        <v>1362</v>
      </c>
      <c r="C534" s="82" t="s">
        <v>586</v>
      </c>
      <c r="D534" s="83" t="s">
        <v>1360</v>
      </c>
      <c r="E534" s="84" t="s">
        <v>571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1363</v>
      </c>
      <c r="B535" s="82" t="s">
        <v>1364</v>
      </c>
      <c r="C535" s="82" t="s">
        <v>586</v>
      </c>
      <c r="D535" s="83" t="s">
        <v>1360</v>
      </c>
      <c r="E535" s="84" t="s">
        <v>571</v>
      </c>
      <c r="F535" s="84" t="s">
        <v>436</v>
      </c>
      <c r="G535" s="85" t="s">
        <v>437</v>
      </c>
      <c r="H535" s="85" t="s">
        <v>437</v>
      </c>
      <c r="I535" s="82" t="s">
        <v>1365</v>
      </c>
      <c r="J535" s="86" t="s">
        <v>438</v>
      </c>
    </row>
    <row r="536" spans="1:10" x14ac:dyDescent="0.2">
      <c r="A536" s="82" t="s">
        <v>1366</v>
      </c>
      <c r="B536" s="82" t="s">
        <v>1367</v>
      </c>
      <c r="C536" s="82" t="s">
        <v>913</v>
      </c>
      <c r="D536" s="83" t="s">
        <v>1360</v>
      </c>
      <c r="E536" s="84" t="s">
        <v>571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595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862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860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864</v>
      </c>
      <c r="B16" s="2" t="s">
        <v>355</v>
      </c>
    </row>
    <row r="17" spans="1:2" ht="24.75" x14ac:dyDescent="0.5">
      <c r="A17" s="1" t="s">
        <v>859</v>
      </c>
      <c r="B17" s="2" t="s">
        <v>373</v>
      </c>
    </row>
    <row r="18" spans="1:2" ht="24.75" x14ac:dyDescent="0.5">
      <c r="A18" s="1" t="s">
        <v>612</v>
      </c>
      <c r="B18" s="2" t="s">
        <v>416</v>
      </c>
    </row>
    <row r="19" spans="1:2" ht="24.75" x14ac:dyDescent="0.5">
      <c r="A19" s="1" t="s">
        <v>560</v>
      </c>
      <c r="B19" s="2" t="s">
        <v>311</v>
      </c>
    </row>
    <row r="20" spans="1:2" ht="24.75" x14ac:dyDescent="0.5">
      <c r="A20" s="1" t="s">
        <v>642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601</v>
      </c>
      <c r="B22" s="2" t="s">
        <v>358</v>
      </c>
    </row>
    <row r="23" spans="1:2" ht="24.75" x14ac:dyDescent="0.5">
      <c r="A23" s="1" t="s">
        <v>602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863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596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1086</v>
      </c>
    </row>
    <row r="35" spans="1:2" ht="24.75" x14ac:dyDescent="0.5">
      <c r="A35" s="1" t="s">
        <v>885</v>
      </c>
      <c r="B35" s="2" t="s">
        <v>378</v>
      </c>
    </row>
    <row r="36" spans="1:2" ht="24.75" x14ac:dyDescent="0.5">
      <c r="A36" s="1" t="s">
        <v>609</v>
      </c>
      <c r="B36" s="2" t="s">
        <v>381</v>
      </c>
    </row>
    <row r="37" spans="1:2" ht="24.75" x14ac:dyDescent="0.5">
      <c r="A37" s="1" t="s">
        <v>611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631</v>
      </c>
      <c r="B41" s="2" t="s">
        <v>390</v>
      </c>
    </row>
    <row r="42" spans="1:2" ht="24.75" x14ac:dyDescent="0.5">
      <c r="A42" s="1" t="s">
        <v>630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1093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617</v>
      </c>
      <c r="B46" s="2" t="s">
        <v>282</v>
      </c>
    </row>
    <row r="47" spans="1:2" ht="24.75" x14ac:dyDescent="0.5">
      <c r="A47" s="1" t="s">
        <v>624</v>
      </c>
      <c r="B47" s="2" t="s">
        <v>398</v>
      </c>
    </row>
    <row r="48" spans="1:2" ht="24.75" x14ac:dyDescent="0.5">
      <c r="A48" s="1" t="s">
        <v>622</v>
      </c>
      <c r="B48" s="2" t="s">
        <v>399</v>
      </c>
    </row>
    <row r="49" spans="1:2" ht="24.75" x14ac:dyDescent="0.5">
      <c r="A49" s="1" t="s">
        <v>623</v>
      </c>
      <c r="B49" s="2" t="s">
        <v>401</v>
      </c>
    </row>
    <row r="50" spans="1:2" ht="24.75" x14ac:dyDescent="0.5">
      <c r="A50" s="1" t="s">
        <v>621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643</v>
      </c>
      <c r="B52" s="2" t="s">
        <v>402</v>
      </c>
    </row>
    <row r="53" spans="1:2" ht="24.75" x14ac:dyDescent="0.5">
      <c r="A53" s="1" t="s">
        <v>858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605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893</v>
      </c>
      <c r="B57" s="2" t="s">
        <v>238</v>
      </c>
    </row>
    <row r="58" spans="1:2" ht="24.75" x14ac:dyDescent="0.5">
      <c r="A58" s="1">
        <v>1113108</v>
      </c>
      <c r="B58" s="2" t="s">
        <v>1091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605</v>
      </c>
      <c r="B60" s="2" t="s">
        <v>247</v>
      </c>
    </row>
    <row r="61" spans="1:2" ht="24.75" x14ac:dyDescent="0.5">
      <c r="A61" s="1" t="s">
        <v>590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1171</v>
      </c>
    </row>
    <row r="67" spans="1:2" ht="24.75" x14ac:dyDescent="0.5">
      <c r="A67" s="1">
        <v>1113141</v>
      </c>
      <c r="B67" s="2" t="s">
        <v>1174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544</v>
      </c>
      <c r="B72" s="2" t="s">
        <v>545</v>
      </c>
    </row>
    <row r="73" spans="1:2" ht="24.75" x14ac:dyDescent="0.5">
      <c r="A73" s="1" t="s">
        <v>854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855</v>
      </c>
      <c r="B81" s="2" t="s">
        <v>856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1435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0"/>
  <sheetViews>
    <sheetView tabSelected="1" zoomScale="50" zoomScaleNormal="5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AH12" sqref="AH1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3"/>
      <c r="P2" s="68"/>
      <c r="Q2" s="123" t="s">
        <v>1434</v>
      </c>
      <c r="R2" s="123"/>
      <c r="S2" s="123"/>
      <c r="T2" s="123"/>
      <c r="U2" s="123"/>
      <c r="V2" s="123"/>
      <c r="W2" s="123"/>
      <c r="X2" s="123"/>
      <c r="Y2" s="123"/>
      <c r="Z2" s="123"/>
      <c r="AA2" s="95"/>
      <c r="AB2" s="95"/>
    </row>
    <row r="3" spans="1:29" s="5" customFormat="1" ht="24.6" customHeight="1" x14ac:dyDescent="0.55000000000000004">
      <c r="A3" s="129" t="s">
        <v>1</v>
      </c>
      <c r="B3" s="129" t="s">
        <v>1368</v>
      </c>
      <c r="C3" s="129" t="s">
        <v>2</v>
      </c>
      <c r="D3" s="129" t="s">
        <v>1369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1375</v>
      </c>
      <c r="AB3" s="163" t="s">
        <v>1376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29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30</v>
      </c>
      <c r="G5" s="43">
        <f t="shared" ref="G5:G85" si="0">+E5+F5</f>
        <v>30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1150</v>
      </c>
      <c r="N5" s="19"/>
      <c r="O5" s="90">
        <v>22.48</v>
      </c>
      <c r="P5" s="79">
        <f>+K5*O5</f>
        <v>517.04</v>
      </c>
      <c r="Q5" s="45">
        <v>1</v>
      </c>
      <c r="R5" s="46">
        <f>+'1'!N262</f>
        <v>0</v>
      </c>
      <c r="S5" s="46">
        <f>+'1'!N267</f>
        <v>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0</v>
      </c>
      <c r="X5" s="46">
        <f>+R5-S5-T5-U5-V5-W5</f>
        <v>0</v>
      </c>
      <c r="Y5" s="46">
        <f>+'1'!N269</f>
        <v>0</v>
      </c>
      <c r="Z5" s="47">
        <f>+Y5-X5</f>
        <v>0</v>
      </c>
      <c r="AA5" s="99" t="s">
        <v>1382</v>
      </c>
      <c r="AB5" s="47">
        <f>+W5+Y5</f>
        <v>0</v>
      </c>
      <c r="AC5" s="58">
        <f>+W5+Y5+Z5</f>
        <v>0</v>
      </c>
    </row>
    <row r="6" spans="1:29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100</v>
      </c>
      <c r="G6" s="43">
        <f t="shared" si="0"/>
        <v>100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36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64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6400</v>
      </c>
      <c r="N6" s="19"/>
      <c r="O6" s="90">
        <v>39.29</v>
      </c>
      <c r="P6" s="79">
        <f t="shared" ref="P6:P70" si="2">+K6*O6</f>
        <v>2514.56</v>
      </c>
      <c r="Q6" s="45">
        <v>2</v>
      </c>
      <c r="R6" s="46">
        <f>+'2'!N262</f>
        <v>0</v>
      </c>
      <c r="S6" s="46">
        <f>+'2'!N267</f>
        <v>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0</v>
      </c>
      <c r="X6" s="46">
        <f>+R6-S6-T6-U6-V6-W6</f>
        <v>0</v>
      </c>
      <c r="Y6" s="46">
        <f>+'2'!N269</f>
        <v>0</v>
      </c>
      <c r="Z6" s="47">
        <f t="shared" ref="Z6:Z35" si="3">+Y6-X6</f>
        <v>0</v>
      </c>
      <c r="AA6" s="47" t="s">
        <v>1383</v>
      </c>
      <c r="AB6" s="47">
        <f t="shared" ref="AB6:AB35" si="4">+W6+Y6</f>
        <v>0</v>
      </c>
      <c r="AC6" s="58">
        <f t="shared" ref="AC6:AC35" si="5">+W6+Y6+Z6</f>
        <v>0</v>
      </c>
    </row>
    <row r="7" spans="1:29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0</v>
      </c>
      <c r="S7" s="46">
        <f>+'3'!N267</f>
        <v>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0</v>
      </c>
      <c r="X7" s="46">
        <f>+R7-S7-T7-U7-V7-W7</f>
        <v>0</v>
      </c>
      <c r="Y7" s="46">
        <f>+'3'!N269</f>
        <v>0</v>
      </c>
      <c r="Z7" s="47">
        <f>+Y7-X7</f>
        <v>0</v>
      </c>
      <c r="AA7" s="47" t="s">
        <v>1377</v>
      </c>
      <c r="AB7" s="47">
        <f>+W7+Y7</f>
        <v>0</v>
      </c>
      <c r="AC7" s="58">
        <f t="shared" si="5"/>
        <v>0</v>
      </c>
    </row>
    <row r="8" spans="1:29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0</v>
      </c>
      <c r="S8" s="46">
        <f>+'4'!N267</f>
        <v>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0</v>
      </c>
      <c r="X8" s="46">
        <f t="shared" ref="X8" si="6">+R8-S8-T8-U8-V8-W8</f>
        <v>0</v>
      </c>
      <c r="Y8" s="46">
        <f>+'4'!N269</f>
        <v>0</v>
      </c>
      <c r="Z8" s="47">
        <f t="shared" si="3"/>
        <v>0</v>
      </c>
      <c r="AA8" s="47" t="s">
        <v>1378</v>
      </c>
      <c r="AB8" s="47">
        <f t="shared" si="4"/>
        <v>0</v>
      </c>
      <c r="AC8" s="58">
        <f t="shared" si="5"/>
        <v>0</v>
      </c>
    </row>
    <row r="9" spans="1:29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0</v>
      </c>
      <c r="S9" s="46">
        <f>+'5'!N267</f>
        <v>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0</v>
      </c>
      <c r="X9" s="46">
        <f t="shared" ref="X9:X34" si="7">+R9-S9-T9-U9-V9-W9</f>
        <v>0</v>
      </c>
      <c r="Y9" s="46">
        <f>+'5'!N269</f>
        <v>0</v>
      </c>
      <c r="Z9" s="47">
        <f t="shared" si="3"/>
        <v>0</v>
      </c>
      <c r="AA9" s="47" t="s">
        <v>1379</v>
      </c>
      <c r="AB9" s="47">
        <f t="shared" si="4"/>
        <v>0</v>
      </c>
      <c r="AC9" s="58">
        <f t="shared" si="5"/>
        <v>0</v>
      </c>
    </row>
    <row r="10" spans="1:29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0</v>
      </c>
      <c r="S10" s="46">
        <f>+'6'!N267</f>
        <v>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0</v>
      </c>
      <c r="X10" s="46">
        <f t="shared" si="7"/>
        <v>0</v>
      </c>
      <c r="Y10" s="46">
        <f>+'6'!N269</f>
        <v>0</v>
      </c>
      <c r="Z10" s="47">
        <f t="shared" si="3"/>
        <v>0</v>
      </c>
      <c r="AA10" s="47" t="s">
        <v>1380</v>
      </c>
      <c r="AB10" s="47">
        <f t="shared" si="4"/>
        <v>0</v>
      </c>
      <c r="AC10" s="58">
        <f t="shared" si="5"/>
        <v>0</v>
      </c>
    </row>
    <row r="11" spans="1:29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14</v>
      </c>
      <c r="G11" s="43">
        <f t="shared" si="0"/>
        <v>14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350</v>
      </c>
      <c r="N11" s="19"/>
      <c r="O11" s="90">
        <v>16.940000000000001</v>
      </c>
      <c r="P11" s="79">
        <f t="shared" si="2"/>
        <v>118.58000000000001</v>
      </c>
      <c r="Q11" s="45">
        <v>7</v>
      </c>
      <c r="R11" s="46">
        <f>+'7'!N262</f>
        <v>0</v>
      </c>
      <c r="S11" s="46">
        <f>+'7'!N267</f>
        <v>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0</v>
      </c>
      <c r="X11" s="46">
        <f t="shared" si="7"/>
        <v>0</v>
      </c>
      <c r="Y11" s="46">
        <f>+'7'!N269</f>
        <v>0</v>
      </c>
      <c r="Z11" s="47">
        <f t="shared" si="3"/>
        <v>0</v>
      </c>
      <c r="AA11" s="99" t="s">
        <v>1381</v>
      </c>
      <c r="AB11" s="47">
        <f t="shared" si="4"/>
        <v>0</v>
      </c>
      <c r="AC11" s="58">
        <f t="shared" si="5"/>
        <v>0</v>
      </c>
    </row>
    <row r="12" spans="1:29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0</v>
      </c>
      <c r="S12" s="46">
        <f>+'8'!N267</f>
        <v>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0</v>
      </c>
      <c r="X12" s="46">
        <f t="shared" si="7"/>
        <v>0</v>
      </c>
      <c r="Y12" s="46">
        <f>+'8'!N269</f>
        <v>0</v>
      </c>
      <c r="Z12" s="47">
        <f t="shared" si="3"/>
        <v>0</v>
      </c>
      <c r="AA12" s="99" t="s">
        <v>1382</v>
      </c>
      <c r="AB12" s="47">
        <f t="shared" si="4"/>
        <v>0</v>
      </c>
      <c r="AC12" s="58">
        <f t="shared" si="5"/>
        <v>0</v>
      </c>
    </row>
    <row r="13" spans="1:29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0</v>
      </c>
      <c r="S13" s="46">
        <f>+'9'!N267</f>
        <v>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0</v>
      </c>
      <c r="X13" s="46">
        <f>+R13-S13-T13-U13-V13-W13</f>
        <v>0</v>
      </c>
      <c r="Y13" s="46">
        <f>+'9'!N269</f>
        <v>0</v>
      </c>
      <c r="Z13" s="47">
        <f t="shared" si="3"/>
        <v>0</v>
      </c>
      <c r="AA13" s="100" t="s">
        <v>1383</v>
      </c>
      <c r="AB13" s="47">
        <f t="shared" si="4"/>
        <v>0</v>
      </c>
      <c r="AC13" s="58">
        <f t="shared" si="5"/>
        <v>0</v>
      </c>
    </row>
    <row r="14" spans="1:29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0</v>
      </c>
      <c r="S14" s="46">
        <f>+'10'!N267</f>
        <v>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0</v>
      </c>
      <c r="X14" s="46">
        <f t="shared" si="7"/>
        <v>0</v>
      </c>
      <c r="Y14" s="46">
        <f>+'10'!N269</f>
        <v>0</v>
      </c>
      <c r="Z14" s="47">
        <f t="shared" si="3"/>
        <v>0</v>
      </c>
      <c r="AA14" s="47" t="s">
        <v>1377</v>
      </c>
      <c r="AB14" s="47">
        <f t="shared" si="4"/>
        <v>0</v>
      </c>
      <c r="AC14" s="58">
        <f t="shared" si="5"/>
        <v>0</v>
      </c>
    </row>
    <row r="15" spans="1:29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-3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150</v>
      </c>
      <c r="N15" s="19"/>
      <c r="O15" s="90">
        <v>24.37</v>
      </c>
      <c r="P15" s="79">
        <f t="shared" si="2"/>
        <v>73.11</v>
      </c>
      <c r="Q15" s="45">
        <v>11</v>
      </c>
      <c r="R15" s="46">
        <f>+'11'!N262</f>
        <v>0</v>
      </c>
      <c r="S15" s="46">
        <f>+'11'!N267</f>
        <v>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0</v>
      </c>
      <c r="X15" s="46">
        <f t="shared" si="7"/>
        <v>0</v>
      </c>
      <c r="Y15" s="46">
        <f>+'11'!N269</f>
        <v>0</v>
      </c>
      <c r="Z15" s="47">
        <f t="shared" si="3"/>
        <v>0</v>
      </c>
      <c r="AA15" s="47" t="s">
        <v>1378</v>
      </c>
      <c r="AB15" s="47">
        <f t="shared" si="4"/>
        <v>0</v>
      </c>
      <c r="AC15" s="58">
        <f t="shared" si="5"/>
        <v>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0</v>
      </c>
      <c r="S16" s="46">
        <f>+'12'!N267</f>
        <v>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0</v>
      </c>
      <c r="X16" s="46">
        <f t="shared" si="7"/>
        <v>0</v>
      </c>
      <c r="Y16" s="46">
        <f>+'12'!N269</f>
        <v>0</v>
      </c>
      <c r="Z16" s="47">
        <f t="shared" si="3"/>
        <v>0</v>
      </c>
      <c r="AA16" s="47" t="s">
        <v>1379</v>
      </c>
      <c r="AB16" s="47">
        <f t="shared" si="4"/>
        <v>0</v>
      </c>
      <c r="AC16" s="58">
        <f t="shared" si="5"/>
        <v>0</v>
      </c>
    </row>
    <row r="17" spans="1:30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0</v>
      </c>
      <c r="S17" s="46">
        <f>+'13'!N267</f>
        <v>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0</v>
      </c>
      <c r="X17" s="46">
        <f>+R17-S17-T17-U17-V17-W17</f>
        <v>0</v>
      </c>
      <c r="Y17" s="46">
        <f>+'13'!N269</f>
        <v>0</v>
      </c>
      <c r="Z17" s="47">
        <f t="shared" si="3"/>
        <v>0</v>
      </c>
      <c r="AA17" s="47" t="s">
        <v>1380</v>
      </c>
      <c r="AB17" s="47">
        <f t="shared" si="4"/>
        <v>0</v>
      </c>
      <c r="AC17" s="58">
        <f t="shared" si="5"/>
        <v>0</v>
      </c>
    </row>
    <row r="18" spans="1:30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</v>
      </c>
      <c r="G18" s="43">
        <f t="shared" ref="G18:G22" si="9">+E18+F18</f>
        <v>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200</v>
      </c>
      <c r="N18" s="19"/>
      <c r="O18" s="90">
        <v>18.77</v>
      </c>
      <c r="P18" s="79">
        <f t="shared" si="2"/>
        <v>75.08</v>
      </c>
      <c r="Q18" s="45">
        <v>14</v>
      </c>
      <c r="R18" s="46">
        <f>+'14'!N262</f>
        <v>0</v>
      </c>
      <c r="S18" s="46">
        <f>+'14'!N267</f>
        <v>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0</v>
      </c>
      <c r="X18" s="46">
        <f t="shared" si="7"/>
        <v>0</v>
      </c>
      <c r="Y18" s="46">
        <f>+'14'!N269</f>
        <v>0</v>
      </c>
      <c r="Z18" s="47">
        <f t="shared" si="3"/>
        <v>0</v>
      </c>
      <c r="AA18" s="99" t="s">
        <v>1381</v>
      </c>
      <c r="AB18" s="100">
        <f t="shared" si="4"/>
        <v>0</v>
      </c>
      <c r="AC18" s="58">
        <f t="shared" si="5"/>
        <v>0</v>
      </c>
    </row>
    <row r="19" spans="1:30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0</v>
      </c>
      <c r="S19" s="46">
        <f>+'15'!N267</f>
        <v>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0</v>
      </c>
      <c r="X19" s="46">
        <f t="shared" si="7"/>
        <v>0</v>
      </c>
      <c r="Y19" s="46">
        <f>+'15'!N269</f>
        <v>0</v>
      </c>
      <c r="Z19" s="47">
        <f t="shared" si="3"/>
        <v>0</v>
      </c>
      <c r="AA19" s="99" t="s">
        <v>1382</v>
      </c>
      <c r="AB19" s="47">
        <f t="shared" si="4"/>
        <v>0</v>
      </c>
      <c r="AC19" s="58">
        <f t="shared" si="5"/>
        <v>0</v>
      </c>
    </row>
    <row r="20" spans="1:30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</v>
      </c>
      <c r="G20" s="43">
        <f t="shared" si="9"/>
        <v>4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-2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6</v>
      </c>
      <c r="L20" s="20">
        <v>65</v>
      </c>
      <c r="M20" s="44">
        <f>+K20*L20</f>
        <v>390</v>
      </c>
      <c r="N20" s="19"/>
      <c r="O20" s="90">
        <v>22.25</v>
      </c>
      <c r="P20" s="79">
        <f t="shared" si="2"/>
        <v>133.5</v>
      </c>
      <c r="Q20" s="45">
        <v>16</v>
      </c>
      <c r="R20" s="46">
        <f>+'16'!N262</f>
        <v>0</v>
      </c>
      <c r="S20" s="46">
        <f>+'16'!N267</f>
        <v>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0</v>
      </c>
      <c r="X20" s="46">
        <f t="shared" si="7"/>
        <v>0</v>
      </c>
      <c r="Y20" s="46">
        <f>+'16'!N269</f>
        <v>0</v>
      </c>
      <c r="Z20" s="47">
        <f t="shared" si="3"/>
        <v>0</v>
      </c>
      <c r="AA20" s="47" t="s">
        <v>1383</v>
      </c>
      <c r="AB20" s="47">
        <f t="shared" si="4"/>
        <v>0</v>
      </c>
      <c r="AC20" s="58">
        <f t="shared" si="5"/>
        <v>0</v>
      </c>
    </row>
    <row r="21" spans="1:30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0</v>
      </c>
      <c r="S21" s="46">
        <f>+'17'!N267</f>
        <v>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0</v>
      </c>
      <c r="X21" s="46">
        <f t="shared" si="7"/>
        <v>0</v>
      </c>
      <c r="Y21" s="46">
        <f>+'17'!N269</f>
        <v>0</v>
      </c>
      <c r="Z21" s="47">
        <f t="shared" si="3"/>
        <v>0</v>
      </c>
      <c r="AA21" s="47" t="s">
        <v>1377</v>
      </c>
      <c r="AB21" s="47">
        <f t="shared" si="4"/>
        <v>0</v>
      </c>
      <c r="AC21" s="58">
        <f t="shared" si="5"/>
        <v>0</v>
      </c>
    </row>
    <row r="22" spans="1:30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30</v>
      </c>
      <c r="G22" s="43">
        <f t="shared" si="9"/>
        <v>30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29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2900</v>
      </c>
      <c r="N22" s="19"/>
      <c r="O22" s="90">
        <v>26.6</v>
      </c>
      <c r="P22" s="79">
        <f t="shared" si="2"/>
        <v>771.40000000000009</v>
      </c>
      <c r="Q22" s="45">
        <v>18</v>
      </c>
      <c r="R22" s="46">
        <f>+'18'!N262</f>
        <v>0</v>
      </c>
      <c r="S22" s="46">
        <f>+'18'!N267</f>
        <v>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0</v>
      </c>
      <c r="X22" s="46">
        <f t="shared" si="7"/>
        <v>0</v>
      </c>
      <c r="Y22" s="46">
        <f>+'18'!N269</f>
        <v>0</v>
      </c>
      <c r="Z22" s="47">
        <f t="shared" si="3"/>
        <v>0</v>
      </c>
      <c r="AA22" s="47" t="s">
        <v>1378</v>
      </c>
      <c r="AB22" s="47">
        <f t="shared" si="4"/>
        <v>0</v>
      </c>
      <c r="AC22" s="58">
        <f t="shared" si="5"/>
        <v>0</v>
      </c>
    </row>
    <row r="23" spans="1:30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0</v>
      </c>
      <c r="S23" s="46">
        <f>+'19'!N267</f>
        <v>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0</v>
      </c>
      <c r="X23" s="46">
        <f t="shared" si="7"/>
        <v>0</v>
      </c>
      <c r="Y23" s="46">
        <f>+'19'!N269</f>
        <v>0</v>
      </c>
      <c r="Z23" s="47">
        <f t="shared" si="3"/>
        <v>0</v>
      </c>
      <c r="AA23" s="47" t="s">
        <v>1379</v>
      </c>
      <c r="AB23" s="47">
        <f t="shared" si="4"/>
        <v>0</v>
      </c>
      <c r="AC23" s="58">
        <f t="shared" si="5"/>
        <v>0</v>
      </c>
    </row>
    <row r="24" spans="1:30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30</v>
      </c>
      <c r="G24" s="43">
        <f t="shared" si="0"/>
        <v>30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21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900</v>
      </c>
      <c r="N24" s="19"/>
      <c r="O24" s="90">
        <v>40.51</v>
      </c>
      <c r="P24" s="79">
        <f t="shared" si="2"/>
        <v>364.59</v>
      </c>
      <c r="Q24" s="45">
        <v>20</v>
      </c>
      <c r="R24" s="46">
        <f>+'20'!N262</f>
        <v>0</v>
      </c>
      <c r="S24" s="46">
        <f>+'20'!N267</f>
        <v>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0</v>
      </c>
      <c r="X24" s="46">
        <f t="shared" si="7"/>
        <v>0</v>
      </c>
      <c r="Y24" s="46">
        <f>+'20'!N269</f>
        <v>0</v>
      </c>
      <c r="Z24" s="47">
        <f t="shared" si="3"/>
        <v>0</v>
      </c>
      <c r="AA24" s="47" t="s">
        <v>1380</v>
      </c>
      <c r="AB24" s="47">
        <f t="shared" si="4"/>
        <v>0</v>
      </c>
      <c r="AC24" s="58">
        <f t="shared" si="5"/>
        <v>0</v>
      </c>
    </row>
    <row r="25" spans="1:30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0</v>
      </c>
      <c r="S25" s="46">
        <f>+'21'!N267</f>
        <v>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0</v>
      </c>
      <c r="X25" s="46">
        <f t="shared" si="7"/>
        <v>0</v>
      </c>
      <c r="Y25" s="46">
        <f>+'21'!N269</f>
        <v>0</v>
      </c>
      <c r="Z25" s="47">
        <f t="shared" si="3"/>
        <v>0</v>
      </c>
      <c r="AA25" s="99" t="s">
        <v>1381</v>
      </c>
      <c r="AB25" s="47">
        <f t="shared" si="4"/>
        <v>0</v>
      </c>
      <c r="AC25" s="58">
        <f t="shared" si="5"/>
        <v>0</v>
      </c>
    </row>
    <row r="26" spans="1:30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0</v>
      </c>
      <c r="S26" s="46">
        <f>+'22'!N267</f>
        <v>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0</v>
      </c>
      <c r="X26" s="46">
        <f t="shared" si="7"/>
        <v>0</v>
      </c>
      <c r="Y26" s="46">
        <f>+'22'!N269</f>
        <v>0</v>
      </c>
      <c r="Z26" s="47">
        <f t="shared" si="3"/>
        <v>0</v>
      </c>
      <c r="AA26" s="99" t="s">
        <v>1382</v>
      </c>
      <c r="AB26" s="47">
        <f t="shared" si="4"/>
        <v>0</v>
      </c>
      <c r="AC26" s="58">
        <f t="shared" si="5"/>
        <v>0</v>
      </c>
    </row>
    <row r="27" spans="1:30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0</v>
      </c>
      <c r="S27" s="46">
        <f>+'23'!N267</f>
        <v>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0</v>
      </c>
      <c r="X27" s="46">
        <f>+R27-S27-T27-U27-V27-W27</f>
        <v>0</v>
      </c>
      <c r="Y27" s="46">
        <f>+'23'!N269</f>
        <v>0</v>
      </c>
      <c r="Z27" s="47">
        <f>+Y27-X27</f>
        <v>0</v>
      </c>
      <c r="AA27" s="47" t="s">
        <v>1383</v>
      </c>
      <c r="AB27" s="47">
        <f t="shared" si="4"/>
        <v>0</v>
      </c>
      <c r="AC27" s="58">
        <f t="shared" si="5"/>
        <v>0</v>
      </c>
    </row>
    <row r="28" spans="1:30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10</v>
      </c>
      <c r="G28" s="43">
        <f t="shared" si="11"/>
        <v>10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20</v>
      </c>
      <c r="J28" s="43">
        <f t="shared" ref="J28:J70" si="12">E28+F28-H28-K28-I28</f>
        <v>-19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900</v>
      </c>
      <c r="N28" s="19"/>
      <c r="O28" s="90">
        <v>31.97</v>
      </c>
      <c r="P28" s="79">
        <f t="shared" si="2"/>
        <v>287.73</v>
      </c>
      <c r="Q28" s="45">
        <v>24</v>
      </c>
      <c r="R28" s="46">
        <f>+'24'!N262</f>
        <v>0</v>
      </c>
      <c r="S28" s="46">
        <f>+'24'!N267</f>
        <v>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0</v>
      </c>
      <c r="X28" s="46">
        <f t="shared" si="7"/>
        <v>0</v>
      </c>
      <c r="Y28" s="46">
        <f>+'24'!N269</f>
        <v>0</v>
      </c>
      <c r="Z28" s="47">
        <f t="shared" si="3"/>
        <v>0</v>
      </c>
      <c r="AA28" s="47" t="s">
        <v>1377</v>
      </c>
      <c r="AB28" s="47">
        <f t="shared" si="4"/>
        <v>0</v>
      </c>
      <c r="AC28" s="58">
        <f t="shared" si="5"/>
        <v>0</v>
      </c>
    </row>
    <row r="29" spans="1:30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0</v>
      </c>
      <c r="S29" s="46">
        <f>+'25'!N267</f>
        <v>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0</v>
      </c>
      <c r="X29" s="46">
        <f t="shared" si="7"/>
        <v>0</v>
      </c>
      <c r="Y29" s="46">
        <f>+'25'!N269</f>
        <v>0</v>
      </c>
      <c r="Z29" s="47">
        <f t="shared" si="3"/>
        <v>0</v>
      </c>
      <c r="AA29" s="47" t="s">
        <v>1378</v>
      </c>
      <c r="AB29" s="47">
        <f t="shared" si="4"/>
        <v>0</v>
      </c>
      <c r="AC29" s="58">
        <f t="shared" si="5"/>
        <v>0</v>
      </c>
    </row>
    <row r="30" spans="1:30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2515</v>
      </c>
      <c r="S30" s="46">
        <f>+'26'!N267</f>
        <v>475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915</v>
      </c>
      <c r="X30" s="46">
        <f t="shared" si="7"/>
        <v>1125</v>
      </c>
      <c r="Y30" s="46">
        <f>+'26'!N269</f>
        <v>1125</v>
      </c>
      <c r="Z30" s="47">
        <f t="shared" si="3"/>
        <v>0</v>
      </c>
      <c r="AA30" s="47" t="s">
        <v>1379</v>
      </c>
      <c r="AB30" s="47">
        <f t="shared" si="4"/>
        <v>2040</v>
      </c>
      <c r="AC30" s="58">
        <f t="shared" si="5"/>
        <v>2040</v>
      </c>
      <c r="AD30" s="2" t="s">
        <v>1436</v>
      </c>
    </row>
    <row r="31" spans="1:30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25</v>
      </c>
      <c r="G31" s="43">
        <f t="shared" si="0"/>
        <v>25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12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1300</v>
      </c>
      <c r="N31" s="19"/>
      <c r="O31" s="90">
        <v>38.46</v>
      </c>
      <c r="P31" s="79">
        <f t="shared" si="2"/>
        <v>499.98</v>
      </c>
      <c r="Q31" s="45">
        <v>27</v>
      </c>
      <c r="R31" s="46">
        <f>+'27'!N262</f>
        <v>2510</v>
      </c>
      <c r="S31" s="46">
        <f>+'27'!N267</f>
        <v>105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685</v>
      </c>
      <c r="X31" s="46">
        <f t="shared" si="7"/>
        <v>1720</v>
      </c>
      <c r="Y31" s="46">
        <f>+'27'!N269</f>
        <v>1720</v>
      </c>
      <c r="Z31" s="47">
        <f t="shared" si="3"/>
        <v>0</v>
      </c>
      <c r="AA31" s="47" t="s">
        <v>1380</v>
      </c>
      <c r="AB31" s="47">
        <f t="shared" si="4"/>
        <v>2405</v>
      </c>
      <c r="AC31" s="58">
        <f t="shared" si="5"/>
        <v>2405</v>
      </c>
      <c r="AD31" s="2" t="s">
        <v>1436</v>
      </c>
    </row>
    <row r="32" spans="1:30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-3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390</v>
      </c>
      <c r="N32" s="19"/>
      <c r="O32" s="90">
        <v>46.37</v>
      </c>
      <c r="P32" s="79">
        <f t="shared" si="2"/>
        <v>139.10999999999999</v>
      </c>
      <c r="Q32" s="45">
        <v>28</v>
      </c>
      <c r="R32" s="46">
        <f>+'28'!N262</f>
        <v>9345</v>
      </c>
      <c r="S32" s="46">
        <f>+'28'!N267</f>
        <v>5360.0000000000009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1980</v>
      </c>
      <c r="X32" s="46">
        <f t="shared" si="7"/>
        <v>2004.9999999999991</v>
      </c>
      <c r="Y32" s="46">
        <f>+'28'!N269</f>
        <v>2005</v>
      </c>
      <c r="Z32" s="47">
        <f t="shared" si="3"/>
        <v>0</v>
      </c>
      <c r="AA32" s="99" t="s">
        <v>1381</v>
      </c>
      <c r="AB32" s="47">
        <f t="shared" si="4"/>
        <v>3985</v>
      </c>
      <c r="AC32" s="58">
        <f t="shared" si="5"/>
        <v>3985</v>
      </c>
      <c r="AD32" s="2" t="s">
        <v>1436</v>
      </c>
    </row>
    <row r="33" spans="1:30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2320</v>
      </c>
      <c r="S33" s="46">
        <f>+'29'!N267</f>
        <v>405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410</v>
      </c>
      <c r="X33" s="46">
        <f t="shared" ref="X33" si="13">+R33-S33-T33-U33-V33-W33</f>
        <v>1505</v>
      </c>
      <c r="Y33" s="46">
        <f>+'29'!N269</f>
        <v>1505</v>
      </c>
      <c r="Z33" s="47">
        <f t="shared" ref="Z33" si="14">+Y33-X33</f>
        <v>0</v>
      </c>
      <c r="AA33" s="99" t="s">
        <v>1382</v>
      </c>
      <c r="AB33" s="47">
        <f t="shared" si="4"/>
        <v>1915</v>
      </c>
      <c r="AC33" s="58">
        <f t="shared" si="5"/>
        <v>1915</v>
      </c>
      <c r="AD33" s="2" t="s">
        <v>1436</v>
      </c>
    </row>
    <row r="34" spans="1:30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1650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750</v>
      </c>
      <c r="X34" s="46">
        <f t="shared" si="7"/>
        <v>900</v>
      </c>
      <c r="Y34" s="46">
        <f>+'30'!N269</f>
        <v>900</v>
      </c>
      <c r="Z34" s="47">
        <f t="shared" si="3"/>
        <v>0</v>
      </c>
      <c r="AA34" s="47" t="s">
        <v>1383</v>
      </c>
      <c r="AB34" s="47">
        <f t="shared" si="4"/>
        <v>1650</v>
      </c>
      <c r="AC34" s="58">
        <f t="shared" si="5"/>
        <v>1650</v>
      </c>
      <c r="AD34" s="2" t="s">
        <v>1436</v>
      </c>
    </row>
    <row r="35" spans="1:30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</v>
      </c>
      <c r="G35" s="43">
        <f t="shared" si="0"/>
        <v>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-1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4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520</v>
      </c>
      <c r="N35" s="19"/>
      <c r="O35" s="90">
        <v>40.799999999999997</v>
      </c>
      <c r="P35" s="79">
        <f t="shared" si="2"/>
        <v>163.19999999999999</v>
      </c>
      <c r="Q35" s="45">
        <v>31</v>
      </c>
      <c r="R35" s="46">
        <f>+'31.'!N262</f>
        <v>2390</v>
      </c>
      <c r="S35" s="46">
        <f>+'31.'!N267</f>
        <v>181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394</v>
      </c>
      <c r="X35" s="46">
        <f>+R35-S35-T35-U35-V35-W35</f>
        <v>1815</v>
      </c>
      <c r="Y35" s="46">
        <f>+'31.'!N269</f>
        <v>1815</v>
      </c>
      <c r="Z35" s="47">
        <f t="shared" si="3"/>
        <v>0</v>
      </c>
      <c r="AA35" s="47" t="s">
        <v>1377</v>
      </c>
      <c r="AB35" s="47">
        <f t="shared" si="4"/>
        <v>2209</v>
      </c>
      <c r="AC35" s="58">
        <f t="shared" si="5"/>
        <v>2209</v>
      </c>
      <c r="AD35" s="2" t="s">
        <v>1436</v>
      </c>
    </row>
    <row r="36" spans="1:30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20730</v>
      </c>
      <c r="S36" s="48">
        <f t="shared" si="15"/>
        <v>6526.0000000000009</v>
      </c>
      <c r="T36" s="48">
        <f t="shared" si="15"/>
        <v>0</v>
      </c>
      <c r="U36" s="48">
        <f t="shared" si="15"/>
        <v>0</v>
      </c>
      <c r="V36" s="48">
        <f t="shared" si="15"/>
        <v>0</v>
      </c>
      <c r="W36" s="48">
        <f t="shared" si="15"/>
        <v>5134</v>
      </c>
      <c r="X36" s="48">
        <f t="shared" si="15"/>
        <v>9070</v>
      </c>
      <c r="Y36" s="48">
        <f t="shared" si="15"/>
        <v>9070</v>
      </c>
      <c r="Z36" s="48">
        <f t="shared" si="15"/>
        <v>0</v>
      </c>
      <c r="AA36" s="48">
        <f t="shared" si="15"/>
        <v>0</v>
      </c>
      <c r="AB36" s="48">
        <f>SUM(AB5:AB35)</f>
        <v>14204</v>
      </c>
      <c r="AC36" s="5"/>
    </row>
    <row r="37" spans="1:30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10</v>
      </c>
      <c r="G38" s="43">
        <f>+E38+F38</f>
        <v>10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9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30</v>
      </c>
      <c r="N38" s="19"/>
      <c r="O38" s="121">
        <v>30.43</v>
      </c>
      <c r="P38" s="79">
        <f>+K38*O38</f>
        <v>30.43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-2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100</v>
      </c>
      <c r="N39" s="19"/>
      <c r="O39" s="90">
        <v>27.84</v>
      </c>
      <c r="P39" s="79">
        <f t="shared" si="2"/>
        <v>55.68</v>
      </c>
      <c r="Q39" s="5"/>
      <c r="R39" s="165"/>
      <c r="S39" s="5" t="s">
        <v>1372</v>
      </c>
      <c r="T39" s="97" t="s">
        <v>1373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0">
        <v>27.12</v>
      </c>
      <c r="P40" s="79">
        <f t="shared" si="2"/>
        <v>0</v>
      </c>
      <c r="Q40" s="5"/>
      <c r="R40" s="165"/>
      <c r="S40" s="5"/>
      <c r="T40" s="97" t="s">
        <v>1389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-1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50</v>
      </c>
      <c r="N41" s="19"/>
      <c r="O41" s="90">
        <v>15.42</v>
      </c>
      <c r="P41" s="79">
        <f t="shared" si="2"/>
        <v>15.42</v>
      </c>
      <c r="Q41" s="5"/>
      <c r="R41" s="5"/>
      <c r="S41" s="5"/>
      <c r="T41" s="97" t="s">
        <v>1374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30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0">
        <v>19.05</v>
      </c>
      <c r="P46" s="79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>+E47+F47</f>
        <v>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-2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100</v>
      </c>
      <c r="N47" s="19"/>
      <c r="O47" s="90">
        <v>19.21</v>
      </c>
      <c r="P47" s="79">
        <f t="shared" si="2"/>
        <v>38.42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>+E48+F48</f>
        <v>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-1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50</v>
      </c>
      <c r="N48" s="19"/>
      <c r="O48" s="90">
        <v>18.88</v>
      </c>
      <c r="P48" s="79">
        <f t="shared" si="2"/>
        <v>18.88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>+E49+F49</f>
        <v>0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-1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50</v>
      </c>
      <c r="N49" s="19"/>
      <c r="O49" s="90">
        <v>20.43</v>
      </c>
      <c r="P49" s="79">
        <f t="shared" si="2"/>
        <v>20.43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-2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100</v>
      </c>
      <c r="N50" s="19"/>
      <c r="O50" s="90">
        <v>21.81</v>
      </c>
      <c r="P50" s="79">
        <f t="shared" si="2"/>
        <v>43.62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0">
        <v>14.65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0">
        <v>17.53</v>
      </c>
      <c r="P53" s="79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0">
        <v>33.409999999999997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0">
        <v>34.56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-3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90">
        <v>32.96</v>
      </c>
      <c r="P59" s="79">
        <f t="shared" si="2"/>
        <v>98.88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-2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2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240</v>
      </c>
      <c r="N62" s="19"/>
      <c r="O62" s="90">
        <v>29.82</v>
      </c>
      <c r="P62" s="79">
        <f t="shared" si="2"/>
        <v>59.64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3</v>
      </c>
      <c r="G65" s="43">
        <f t="shared" si="0"/>
        <v>3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-2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5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250</v>
      </c>
      <c r="N65" s="19"/>
      <c r="O65" s="90">
        <v>22.49</v>
      </c>
      <c r="P65" s="79">
        <f t="shared" si="2"/>
        <v>112.44999999999999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3</v>
      </c>
      <c r="G66" s="43">
        <f t="shared" si="0"/>
        <v>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-1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4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200</v>
      </c>
      <c r="N66" s="19"/>
      <c r="O66" s="90">
        <v>23.12</v>
      </c>
      <c r="P66" s="79">
        <f t="shared" si="2"/>
        <v>92.48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-1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50</v>
      </c>
      <c r="N74" s="19"/>
      <c r="O74" s="90">
        <v>17.09</v>
      </c>
      <c r="P74" s="79">
        <f t="shared" si="17"/>
        <v>17.09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7</v>
      </c>
      <c r="G77" s="43">
        <f t="shared" si="0"/>
        <v>7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6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300</v>
      </c>
      <c r="N77" s="19"/>
      <c r="O77" s="90">
        <v>25.15</v>
      </c>
      <c r="P77" s="79">
        <f t="shared" si="17"/>
        <v>150.89999999999998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-3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3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165</v>
      </c>
      <c r="N80" s="19"/>
      <c r="O80" s="90">
        <v>14.35</v>
      </c>
      <c r="P80" s="79">
        <f t="shared" si="17"/>
        <v>43.05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-4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4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220</v>
      </c>
      <c r="N81" s="19"/>
      <c r="O81" s="90">
        <v>11.58</v>
      </c>
      <c r="P81" s="79">
        <f t="shared" si="17"/>
        <v>46.32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1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1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1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5</v>
      </c>
      <c r="G92" s="43">
        <f t="shared" si="24"/>
        <v>5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3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2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70</v>
      </c>
      <c r="N92" s="19"/>
      <c r="O92" s="90">
        <v>18.28</v>
      </c>
      <c r="P92" s="79">
        <f t="shared" si="17"/>
        <v>36.56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-8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8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280</v>
      </c>
      <c r="N93" s="19"/>
      <c r="O93" s="90">
        <v>18.63</v>
      </c>
      <c r="P93" s="79">
        <f t="shared" si="17"/>
        <v>149.04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5</v>
      </c>
      <c r="G99" s="43">
        <f t="shared" ref="G99:G105" si="25">+E99+F99</f>
        <v>5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5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215</v>
      </c>
      <c r="N99" s="19"/>
      <c r="O99" s="121">
        <v>20.350000000000001</v>
      </c>
      <c r="P99" s="79">
        <f t="shared" ref="P99:P105" si="27">+K99*O99</f>
        <v>101.75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1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1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1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>+E112+F112</f>
        <v>0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-6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600</v>
      </c>
      <c r="N112" s="19"/>
      <c r="O112" s="90">
        <v>30.3</v>
      </c>
      <c r="P112" s="79">
        <f t="shared" si="17"/>
        <v>181.8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24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-4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220</v>
      </c>
      <c r="N113" s="19"/>
      <c r="O113" s="90">
        <v>20.58</v>
      </c>
      <c r="P113" s="79">
        <f t="shared" si="17"/>
        <v>82.32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15</v>
      </c>
      <c r="G115" s="43">
        <f t="shared" si="24"/>
        <v>15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15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0">
        <v>23.61</v>
      </c>
      <c r="P115" s="79">
        <f t="shared" si="17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24"/>
        <v>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-2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200</v>
      </c>
      <c r="N116" s="19"/>
      <c r="O116" s="90">
        <v>13.03</v>
      </c>
      <c r="P116" s="79">
        <f t="shared" si="17"/>
        <v>26.06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-1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90">
        <v>11.91</v>
      </c>
      <c r="P117" s="79">
        <f t="shared" si="17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1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5</v>
      </c>
      <c r="G131" s="43">
        <f t="shared" si="24"/>
        <v>5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250</v>
      </c>
      <c r="N131" s="19"/>
      <c r="O131" s="90">
        <v>9.91</v>
      </c>
      <c r="P131" s="79">
        <f t="shared" si="17"/>
        <v>49.55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4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-1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60</v>
      </c>
      <c r="N132" s="19"/>
      <c r="O132" s="90">
        <v>16.690000000000001</v>
      </c>
      <c r="P132" s="79">
        <f t="shared" si="17"/>
        <v>16.690000000000001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</v>
      </c>
      <c r="G133" s="43">
        <f t="shared" si="24"/>
        <v>3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-3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6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300</v>
      </c>
      <c r="N133" s="19"/>
      <c r="O133" s="90">
        <v>24.21</v>
      </c>
      <c r="P133" s="79">
        <f t="shared" si="17"/>
        <v>145.26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1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1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1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1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-5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5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125</v>
      </c>
      <c r="N154" s="19"/>
      <c r="O154" s="90">
        <v>16.16</v>
      </c>
      <c r="P154" s="79">
        <f t="shared" si="29"/>
        <v>80.8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10</v>
      </c>
      <c r="G163" s="43">
        <f t="shared" si="24"/>
        <v>10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5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5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110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-8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8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280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4" s="43">
        <f t="shared" ref="G174" si="31">+E174+F174</f>
        <v>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-8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8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239.68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15</v>
      </c>
      <c r="G175" s="43">
        <f t="shared" si="30"/>
        <v>15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12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150</v>
      </c>
      <c r="N175" s="19"/>
      <c r="O175" s="90">
        <v>29.96</v>
      </c>
      <c r="P175" s="79">
        <f t="shared" si="29"/>
        <v>89.88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1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</v>
      </c>
      <c r="G185" s="43">
        <f t="shared" si="30"/>
        <v>2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2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1388</v>
      </c>
      <c r="D186" s="10" t="s">
        <v>566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30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2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30"/>
        <v>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0">
        <v>73</v>
      </c>
      <c r="P194" s="79">
        <f t="shared" si="29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0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0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0">
        <v>40</v>
      </c>
      <c r="P205" s="79">
        <f t="shared" si="2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0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2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1435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/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4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6" s="43">
        <f t="shared" si="54"/>
        <v>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7" s="43">
        <f t="shared" si="54"/>
        <v>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4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5" t="s">
        <v>223</v>
      </c>
      <c r="B260" s="146"/>
      <c r="C260" s="146"/>
      <c r="D260" s="147"/>
      <c r="E260" s="151" t="s">
        <v>239</v>
      </c>
      <c r="F260" s="152"/>
      <c r="G260" s="148" t="s">
        <v>224</v>
      </c>
      <c r="H260" s="149"/>
      <c r="I260" s="150"/>
      <c r="J260" s="153" t="s">
        <v>225</v>
      </c>
      <c r="K260" s="153"/>
      <c r="L260" s="153"/>
      <c r="M260" s="51">
        <f>SUM(M5:M259)</f>
        <v>20730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4" t="s">
        <v>226</v>
      </c>
      <c r="B261" s="155"/>
      <c r="C261" s="160">
        <f>+M263</f>
        <v>20730</v>
      </c>
      <c r="D261" s="161"/>
      <c r="E261" s="53" t="s">
        <v>227</v>
      </c>
      <c r="F261" s="54">
        <f>+M260</f>
        <v>20730</v>
      </c>
      <c r="G261" s="55" t="s">
        <v>217</v>
      </c>
      <c r="H261" s="142">
        <f>SUM(U36)</f>
        <v>0</v>
      </c>
      <c r="I261" s="143"/>
      <c r="J261" s="135"/>
      <c r="K261" s="135"/>
      <c r="L261" s="135"/>
      <c r="M261" s="57"/>
      <c r="N261" s="57">
        <f>+W36</f>
        <v>5134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4"/>
      <c r="B262" s="155"/>
      <c r="C262" s="160"/>
      <c r="D262" s="161"/>
      <c r="E262" s="53" t="s">
        <v>228</v>
      </c>
      <c r="F262" s="54">
        <f>N263</f>
        <v>6526.0000000000009</v>
      </c>
      <c r="G262" s="55"/>
      <c r="H262" s="142">
        <v>0</v>
      </c>
      <c r="I262" s="143"/>
      <c r="J262" s="135" t="s">
        <v>229</v>
      </c>
      <c r="K262" s="135"/>
      <c r="L262" s="13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6" t="s">
        <v>10</v>
      </c>
      <c r="B263" s="157"/>
      <c r="C263" s="160">
        <f>+F262</f>
        <v>6526.0000000000009</v>
      </c>
      <c r="D263" s="161"/>
      <c r="E263" s="53"/>
      <c r="F263" s="54"/>
      <c r="G263" s="55" t="s">
        <v>230</v>
      </c>
      <c r="H263" s="142">
        <f>+V36</f>
        <v>0</v>
      </c>
      <c r="I263" s="143"/>
      <c r="J263" s="136" t="s">
        <v>231</v>
      </c>
      <c r="K263" s="137"/>
      <c r="L263" s="138"/>
      <c r="M263" s="57">
        <f>+M260-M261</f>
        <v>20730</v>
      </c>
      <c r="N263" s="59">
        <f>+S36</f>
        <v>6526.0000000000009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8" t="s">
        <v>232</v>
      </c>
      <c r="B264" s="159"/>
      <c r="C264" s="160">
        <f>+C261-C263</f>
        <v>14204</v>
      </c>
      <c r="D264" s="161"/>
      <c r="E264" s="53" t="s">
        <v>232</v>
      </c>
      <c r="F264" s="54">
        <f>+F261-F262</f>
        <v>14204</v>
      </c>
      <c r="G264" s="55" t="s">
        <v>233</v>
      </c>
      <c r="H264" s="142">
        <f>SUM(H261:H263)</f>
        <v>0</v>
      </c>
      <c r="I264" s="143"/>
      <c r="J264" s="135" t="s">
        <v>206</v>
      </c>
      <c r="K264" s="135"/>
      <c r="L264" s="135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20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9070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20"/>
      <c r="C266" s="60"/>
      <c r="D266" s="60"/>
      <c r="E266" s="53" t="s">
        <v>235</v>
      </c>
      <c r="F266" s="54">
        <f>F264-F265</f>
        <v>-85796</v>
      </c>
      <c r="J266" s="139" t="s">
        <v>209</v>
      </c>
      <c r="K266" s="140"/>
      <c r="L266" s="141"/>
      <c r="M266" s="57">
        <f>+Y36</f>
        <v>9070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20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20"/>
      <c r="C268" s="60"/>
      <c r="D268" s="60"/>
      <c r="E268" s="101" t="s">
        <v>1384</v>
      </c>
      <c r="F268" s="102">
        <v>0</v>
      </c>
      <c r="J268" s="144" t="s">
        <v>211</v>
      </c>
      <c r="K268" s="144"/>
      <c r="L268" s="144"/>
      <c r="M268" s="61">
        <f>+M266-M265</f>
        <v>0</v>
      </c>
      <c r="N268" s="66"/>
    </row>
    <row r="269" spans="1:29" ht="24.75" customHeight="1" thickBot="1" x14ac:dyDescent="0.6">
      <c r="H269" s="132" t="s">
        <v>237</v>
      </c>
      <c r="I269" s="133"/>
      <c r="J269" s="133"/>
      <c r="K269" s="133"/>
      <c r="L269" s="133"/>
      <c r="M269" s="133"/>
      <c r="N269" s="134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11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12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ref="G6:G26" si="2">E6+F6</f>
        <v>0</v>
      </c>
      <c r="H6" s="78">
        <v>0</v>
      </c>
      <c r="I6" s="76">
        <v>0</v>
      </c>
      <c r="J6" s="46">
        <f t="shared" ref="J6:J26" si="3">+G6-H6-K6-I6</f>
        <v>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/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/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/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/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/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Normal="100" workbookViewId="0">
      <pane xSplit="10" ySplit="4" topLeftCell="K234" activePane="bottomRight" state="frozen"/>
      <selection activeCell="A2" sqref="A2:N2"/>
      <selection pane="topRight" activeCell="A2" sqref="A2:N2"/>
      <selection pane="bottomLeft" activeCell="A2" sqref="A2:N2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v>74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80" si="2"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>+G18-H18-K18-I18</f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v>9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4"/>
        <v>0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4"/>
        <v>0</v>
      </c>
      <c r="H112" s="78">
        <v>0</v>
      </c>
      <c r="I112" s="76">
        <v>0</v>
      </c>
      <c r="J112" s="46">
        <f t="shared" si="25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4"/>
        <v>0</v>
      </c>
      <c r="H113" s="78">
        <v>0</v>
      </c>
      <c r="I113" s="76">
        <v>0</v>
      </c>
      <c r="J113" s="46">
        <f t="shared" si="25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4"/>
        <v>0</v>
      </c>
      <c r="H115" s="78">
        <v>0</v>
      </c>
      <c r="I115" s="76">
        <v>0</v>
      </c>
      <c r="J115" s="46">
        <f t="shared" si="25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4"/>
        <v>0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1"/>
        <v>0</v>
      </c>
      <c r="H175" s="78">
        <v>0</v>
      </c>
      <c r="I175" s="76">
        <v>0</v>
      </c>
      <c r="J175" s="46">
        <f t="shared" si="3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2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1"/>
        <v>0</v>
      </c>
      <c r="H198" s="78">
        <v>0</v>
      </c>
      <c r="I198" s="76">
        <v>0</v>
      </c>
      <c r="J198" s="46">
        <v>26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2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8">E243+F243</f>
        <v>0</v>
      </c>
      <c r="H243" s="78">
        <v>0</v>
      </c>
      <c r="I243" s="76">
        <v>0</v>
      </c>
      <c r="J243" s="46">
        <f t="shared" ref="J243:J246" si="49">+G243-H243-K243-I243</f>
        <v>0</v>
      </c>
      <c r="K243" s="72"/>
      <c r="L243" s="20"/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/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/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4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4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04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04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4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104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104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104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104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104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104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20.00"/>
        <filter val="50.00"/>
        <filter val="60.00"/>
        <filter val="60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4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4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04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104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104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>SUM(M41-O41)</f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104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5"/>
        <v>0</v>
      </c>
      <c r="N104" s="17" t="s">
        <v>16</v>
      </c>
      <c r="O104" s="18"/>
      <c r="P104" s="104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104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104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104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Normal="10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L243" sqref="L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80" zoomScaleNormal="80" workbookViewId="0">
      <pane xSplit="10" ySplit="4" topLeftCell="K193" activePane="bottomRight" state="frozen"/>
      <selection activeCell="L243" sqref="L243"/>
      <selection pane="topRight" activeCell="L243" sqref="L243"/>
      <selection pane="bottomLeft" activeCell="L243" sqref="L243"/>
      <selection pane="bottomRight" activeCell="R268" sqref="R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/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W26" sqref="W2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17</v>
      </c>
      <c r="P6" s="104">
        <f t="shared" ref="P6:P69" si="3">SUM(M6-O6)</f>
        <v>183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83</v>
      </c>
      <c r="P22" s="104">
        <f t="shared" si="3"/>
        <v>417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04">
        <f t="shared" si="3"/>
        <v>250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104">
        <f t="shared" si="3"/>
        <v>250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110</v>
      </c>
      <c r="P32" s="104">
        <f t="shared" si="3"/>
        <v>280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2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110</v>
      </c>
      <c r="P35" s="104">
        <f t="shared" si="3"/>
        <v>280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7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04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6</v>
      </c>
      <c r="K93" s="72">
        <v>4</v>
      </c>
      <c r="L93" s="21">
        <v>35</v>
      </c>
      <c r="M93" s="65">
        <f t="shared" si="8"/>
        <v>140</v>
      </c>
      <c r="N93" s="17" t="s">
        <v>16</v>
      </c>
      <c r="O93" s="18">
        <v>5</v>
      </c>
      <c r="P93" s="104">
        <f t="shared" si="7"/>
        <v>135</v>
      </c>
      <c r="Q93" s="90">
        <v>18.63</v>
      </c>
      <c r="R93" s="43">
        <f t="shared" si="9"/>
        <v>74.52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v>5</v>
      </c>
      <c r="F99" s="71"/>
      <c r="G99" s="46">
        <f t="shared" si="20"/>
        <v>5</v>
      </c>
      <c r="H99" s="78">
        <v>0</v>
      </c>
      <c r="I99" s="76">
        <v>0</v>
      </c>
      <c r="J99" s="46">
        <f t="shared" si="21"/>
        <v>5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v>10</v>
      </c>
      <c r="F117" s="71"/>
      <c r="G117" s="46">
        <f t="shared" si="20"/>
        <v>10</v>
      </c>
      <c r="H117" s="78">
        <v>0</v>
      </c>
      <c r="I117" s="76">
        <v>0</v>
      </c>
      <c r="J117" s="46">
        <f t="shared" si="21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4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v>5</v>
      </c>
      <c r="F154" s="71"/>
      <c r="G154" s="46">
        <f t="shared" si="20"/>
        <v>5</v>
      </c>
      <c r="H154" s="78">
        <v>0</v>
      </c>
      <c r="I154" s="76">
        <v>0</v>
      </c>
      <c r="J154" s="46">
        <f t="shared" si="21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4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1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ref="P216:P258" si="37">SUM(M216-O216)</f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/>
      <c r="F243" s="71"/>
      <c r="G243" s="46">
        <f t="shared" ref="G243:G246" si="45">E243+F243</f>
        <v>0</v>
      </c>
      <c r="H243" s="78">
        <v>0</v>
      </c>
      <c r="I243" s="76">
        <v>0</v>
      </c>
      <c r="J243" s="46">
        <f t="shared" ref="J243:J246" si="46">+G243-H243-K243-I243</f>
        <v>0</v>
      </c>
      <c r="K243" s="72"/>
      <c r="L243" s="20"/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45"/>
        <v>0</v>
      </c>
      <c r="H244" s="78">
        <v>0</v>
      </c>
      <c r="I244" s="76">
        <v>0</v>
      </c>
      <c r="J244" s="46">
        <f t="shared" si="46"/>
        <v>0</v>
      </c>
      <c r="K244" s="72"/>
      <c r="L244" s="20"/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5"/>
        <v>0</v>
      </c>
      <c r="H245" s="78">
        <v>0</v>
      </c>
      <c r="I245" s="76">
        <v>0</v>
      </c>
      <c r="J245" s="46">
        <f t="shared" si="46"/>
        <v>0</v>
      </c>
      <c r="K245" s="72"/>
      <c r="L245" s="20"/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5"/>
        <v>0</v>
      </c>
      <c r="H246" s="78">
        <v>0</v>
      </c>
      <c r="I246" s="76">
        <v>0</v>
      </c>
      <c r="J246" s="46">
        <f t="shared" si="46"/>
        <v>0</v>
      </c>
      <c r="K246" s="72"/>
      <c r="L246" s="20"/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887.52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915</v>
      </c>
      <c r="O264" s="2">
        <v>120</v>
      </c>
      <c r="P264" s="2">
        <v>100</v>
      </c>
      <c r="Q264" s="2">
        <v>150</v>
      </c>
      <c r="R264" s="2">
        <v>545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35.00"/>
        <filter val="183.00"/>
        <filter val="25.00"/>
        <filter val="250.00"/>
        <filter val="417.00"/>
        <filter val="50.00"/>
        <filter val="55.00"/>
        <filter val="6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3" sqref="L243"/>
      <selection pane="topRight" activeCell="L243" sqref="L243"/>
      <selection pane="bottomLeft" activeCell="L243" sqref="L243"/>
      <selection pane="bottomRight" activeCell="P99" sqref="P99:P1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10</v>
      </c>
      <c r="F5" s="71">
        <v>20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18</v>
      </c>
      <c r="F6" s="71">
        <v>50</v>
      </c>
      <c r="G6" s="46">
        <f t="shared" si="0"/>
        <v>68</v>
      </c>
      <c r="H6" s="78">
        <v>0</v>
      </c>
      <c r="I6" s="76">
        <v>0</v>
      </c>
      <c r="J6" s="46">
        <f t="shared" si="1"/>
        <v>64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50</v>
      </c>
      <c r="P6" s="104">
        <f t="shared" ref="P6:P80" si="3">SUM(M6-O6)</f>
        <v>350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4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15</v>
      </c>
      <c r="F22" s="71">
        <v>20</v>
      </c>
      <c r="G22" s="46">
        <f t="shared" si="0"/>
        <v>35</v>
      </c>
      <c r="H22" s="78">
        <v>0</v>
      </c>
      <c r="I22" s="76">
        <v>0</v>
      </c>
      <c r="J22" s="46">
        <f t="shared" si="1"/>
        <v>34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16.670000000000002</v>
      </c>
      <c r="P22" s="104">
        <f t="shared" si="3"/>
        <v>83.33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7</v>
      </c>
      <c r="F24" s="71">
        <v>20</v>
      </c>
      <c r="G24" s="46">
        <f t="shared" si="0"/>
        <v>27</v>
      </c>
      <c r="H24" s="78">
        <v>0</v>
      </c>
      <c r="I24" s="76">
        <v>0</v>
      </c>
      <c r="J24" s="46">
        <f t="shared" si="1"/>
        <v>27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0</v>
      </c>
      <c r="F31" s="71">
        <v>15</v>
      </c>
      <c r="G31" s="46">
        <f t="shared" si="5"/>
        <v>15</v>
      </c>
      <c r="H31" s="78">
        <v>0</v>
      </c>
      <c r="I31" s="76">
        <v>0</v>
      </c>
      <c r="J31" s="46">
        <f t="shared" si="6"/>
        <v>13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33.33</v>
      </c>
      <c r="P31" s="104">
        <f t="shared" si="3"/>
        <v>166.67000000000002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4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+'26'!J80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+'26'!J92</f>
        <v>0</v>
      </c>
      <c r="F92" s="71">
        <v>5</v>
      </c>
      <c r="G92" s="46">
        <f t="shared" si="5"/>
        <v>5</v>
      </c>
      <c r="H92" s="78">
        <v>0</v>
      </c>
      <c r="I92" s="76">
        <v>0</v>
      </c>
      <c r="J92" s="46">
        <f t="shared" si="6"/>
        <v>4</v>
      </c>
      <c r="K92" s="72">
        <v>1</v>
      </c>
      <c r="L92" s="20">
        <v>35</v>
      </c>
      <c r="M92" s="65">
        <f t="shared" si="7"/>
        <v>35</v>
      </c>
      <c r="N92" s="17" t="s">
        <v>16</v>
      </c>
      <c r="O92" s="18"/>
      <c r="P92" s="104">
        <f t="shared" si="8"/>
        <v>35</v>
      </c>
      <c r="Q92" s="90">
        <v>18.28</v>
      </c>
      <c r="R92" s="43">
        <f t="shared" si="9"/>
        <v>18.28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+'26'!J93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5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+'26'!J99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2</v>
      </c>
      <c r="K99" s="72">
        <v>3</v>
      </c>
      <c r="L99" s="20">
        <v>45</v>
      </c>
      <c r="M99" s="65">
        <f t="shared" ref="M99:M105" si="25">+L99*K99</f>
        <v>135</v>
      </c>
      <c r="N99" s="17" t="s">
        <v>16</v>
      </c>
      <c r="O99" s="18"/>
      <c r="P99" s="104">
        <f t="shared" ref="P99:P105" si="26">SUM(M99-O99)</f>
        <v>135</v>
      </c>
      <c r="Q99" s="121">
        <v>20.350000000000001</v>
      </c>
      <c r="R99" s="43">
        <f t="shared" ref="R99:R105" si="27">+K99*Q99</f>
        <v>61.050000000000004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+'26'!J112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+'26'!J115</f>
        <v>0</v>
      </c>
      <c r="F115" s="71">
        <v>15</v>
      </c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+'26'!J117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+'26'!J131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+'26'!J133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4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+'26'!J154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0</v>
      </c>
      <c r="K154" s="72">
        <v>4</v>
      </c>
      <c r="L154" s="20">
        <v>25</v>
      </c>
      <c r="M154" s="65">
        <f>+L154*K154</f>
        <v>100</v>
      </c>
      <c r="N154" s="17" t="s">
        <v>16</v>
      </c>
      <c r="O154" s="18"/>
      <c r="P154" s="104">
        <f>SUM(M154-O154)</f>
        <v>100</v>
      </c>
      <c r="Q154" s="90">
        <v>16.16</v>
      </c>
      <c r="R154" s="43">
        <f>+K154*Q154</f>
        <v>64.64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+'26'!J163</f>
        <v>0</v>
      </c>
      <c r="F163" s="71">
        <v>5</v>
      </c>
      <c r="G163" s="46">
        <f t="shared" si="30"/>
        <v>5</v>
      </c>
      <c r="H163" s="78">
        <v>0</v>
      </c>
      <c r="I163" s="76">
        <v>0</v>
      </c>
      <c r="J163" s="46">
        <f t="shared" si="31"/>
        <v>4</v>
      </c>
      <c r="K163" s="72">
        <v>1</v>
      </c>
      <c r="L163" s="20">
        <v>25</v>
      </c>
      <c r="M163" s="65">
        <f t="shared" si="7"/>
        <v>25</v>
      </c>
      <c r="N163" s="17" t="s">
        <v>16</v>
      </c>
      <c r="O163" s="18">
        <v>5</v>
      </c>
      <c r="P163" s="104">
        <f t="shared" si="8"/>
        <v>20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+'26'!J173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7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23">
        <f>SUM(M173-O173)</f>
        <v>105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+'26'!J175</f>
        <v>0</v>
      </c>
      <c r="F175" s="71">
        <v>15</v>
      </c>
      <c r="G175" s="46">
        <f t="shared" si="30"/>
        <v>15</v>
      </c>
      <c r="H175" s="78">
        <v>0</v>
      </c>
      <c r="I175" s="76">
        <v>0</v>
      </c>
      <c r="J175" s="46">
        <f t="shared" si="31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>
        <f>+'26'!J242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>
        <f>+'26'!J243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943.97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685</v>
      </c>
      <c r="O264" s="2">
        <v>95</v>
      </c>
      <c r="P264" s="2">
        <v>340</v>
      </c>
      <c r="Q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05.00"/>
        <filter val="110.00"/>
        <filter val="135.00"/>
        <filter val="150.00"/>
        <filter val="20.00"/>
        <filter val="200.00"/>
        <filter val="340"/>
        <filter val="35.00"/>
        <filter val="350.00"/>
        <filter val="50.00"/>
        <filter val="6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V346"/>
  <sheetViews>
    <sheetView zoomScale="70" zoomScaleNormal="70" workbookViewId="0">
      <pane xSplit="10" ySplit="4" topLeftCell="K248" activePane="bottomRight" state="frozen"/>
      <selection activeCell="L243" sqref="L243"/>
      <selection pane="topRight" activeCell="L243" sqref="L243"/>
      <selection pane="bottomLeft" activeCell="L243" sqref="L243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10</v>
      </c>
      <c r="K5" s="72">
        <v>17</v>
      </c>
      <c r="L5" s="15">
        <v>50</v>
      </c>
      <c r="M5" s="65">
        <f>+L5*K5</f>
        <v>850</v>
      </c>
      <c r="N5" s="17" t="s">
        <v>16</v>
      </c>
      <c r="O5" s="18">
        <v>600</v>
      </c>
      <c r="P5" s="104">
        <f>SUM(M5-O5)</f>
        <v>250</v>
      </c>
      <c r="Q5" s="90">
        <v>22.48</v>
      </c>
      <c r="R5" s="43">
        <f>+K5*Q5</f>
        <v>382.16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64</v>
      </c>
      <c r="F6" s="71"/>
      <c r="G6" s="46">
        <f t="shared" si="0"/>
        <v>64</v>
      </c>
      <c r="H6" s="78">
        <v>0</v>
      </c>
      <c r="I6" s="76">
        <v>0</v>
      </c>
      <c r="J6" s="46">
        <f t="shared" si="1"/>
        <v>20</v>
      </c>
      <c r="K6" s="72">
        <v>44</v>
      </c>
      <c r="L6" s="15">
        <v>100</v>
      </c>
      <c r="M6" s="65">
        <f t="shared" ref="M6:M80" si="2">+L6*K6</f>
        <v>4400</v>
      </c>
      <c r="N6" s="17" t="s">
        <v>16</v>
      </c>
      <c r="O6" s="18">
        <v>3466.67</v>
      </c>
      <c r="P6" s="104">
        <f t="shared" ref="P6:P80" si="3">SUM(M6-O6)</f>
        <v>933.32999999999993</v>
      </c>
      <c r="Q6" s="90">
        <v>39.29</v>
      </c>
      <c r="R6" s="43">
        <f t="shared" ref="R6:R80" si="4">+K6*Q6</f>
        <v>1728.76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4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20</v>
      </c>
      <c r="K22" s="72">
        <v>14</v>
      </c>
      <c r="L22" s="20">
        <v>100</v>
      </c>
      <c r="M22" s="65">
        <f t="shared" si="2"/>
        <v>1400</v>
      </c>
      <c r="N22" s="17" t="s">
        <v>16</v>
      </c>
      <c r="O22" s="18">
        <v>983.02</v>
      </c>
      <c r="P22" s="104">
        <f t="shared" si="3"/>
        <v>416.98</v>
      </c>
      <c r="Q22" s="90">
        <v>26.6</v>
      </c>
      <c r="R22" s="43">
        <f t="shared" si="4"/>
        <v>372.40000000000003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33.64</v>
      </c>
      <c r="P24" s="104">
        <f t="shared" si="3"/>
        <v>166.36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27</v>
      </c>
      <c r="F28" s="71"/>
      <c r="G28" s="46">
        <f t="shared" si="5"/>
        <v>27</v>
      </c>
      <c r="H28" s="78">
        <v>0</v>
      </c>
      <c r="I28" s="76">
        <v>20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16.670000000000002</v>
      </c>
      <c r="P28" s="104">
        <f t="shared" si="3"/>
        <v>83.33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8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4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2</v>
      </c>
      <c r="K59" s="72">
        <v>3</v>
      </c>
      <c r="L59" s="15">
        <v>120</v>
      </c>
      <c r="M59" s="65">
        <f t="shared" si="2"/>
        <v>360</v>
      </c>
      <c r="N59" s="17" t="s">
        <v>16</v>
      </c>
      <c r="O59" s="18">
        <v>190</v>
      </c>
      <c r="P59" s="104">
        <f t="shared" si="3"/>
        <v>170</v>
      </c>
      <c r="Q59" s="90">
        <v>32.96</v>
      </c>
      <c r="R59" s="43">
        <f t="shared" si="4"/>
        <v>98.88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4">
        <f t="shared" si="3"/>
        <v>170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+'27'!J80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+'27'!J92</f>
        <v>4</v>
      </c>
      <c r="F92" s="71"/>
      <c r="G92" s="46">
        <f t="shared" si="5"/>
        <v>4</v>
      </c>
      <c r="H92" s="78">
        <v>0</v>
      </c>
      <c r="I92" s="76">
        <v>0</v>
      </c>
      <c r="J92" s="46">
        <f t="shared" si="6"/>
        <v>4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+'27'!J93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+'27'!J99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4">
        <f t="shared" ref="P99:P105" si="26">SUM(M99-O99)</f>
        <v>45</v>
      </c>
      <c r="Q99" s="121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+'27'!J112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+'27'!J113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+'27'!J115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+'27'!J117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+'27'!J133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+'27'!J163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1</v>
      </c>
      <c r="K163" s="72">
        <v>3</v>
      </c>
      <c r="L163" s="20">
        <v>20</v>
      </c>
      <c r="M163" s="65">
        <f t="shared" si="7"/>
        <v>60</v>
      </c>
      <c r="N163" s="17" t="s">
        <v>16</v>
      </c>
      <c r="O163" s="18"/>
      <c r="P163" s="104">
        <f t="shared" si="8"/>
        <v>60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+'27'!J173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7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+'27'!J175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>
        <f>+'27'!J243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3390.86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9345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1980</v>
      </c>
      <c r="O264" s="2">
        <v>500</v>
      </c>
      <c r="P264" s="2">
        <v>65</v>
      </c>
      <c r="Q264" s="2">
        <v>400</v>
      </c>
      <c r="R264" s="2">
        <v>250</v>
      </c>
      <c r="S264" s="2">
        <v>250</v>
      </c>
      <c r="T264" s="2">
        <v>120</v>
      </c>
      <c r="U264" s="2">
        <v>145</v>
      </c>
      <c r="V264" s="2">
        <v>250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5360.0000000000009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2004.9999999999991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2005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66.36"/>
        <filter val="170.00"/>
        <filter val="195.00"/>
        <filter val="200.00"/>
        <filter val="250.00"/>
        <filter val="35.00"/>
        <filter val="45.00"/>
        <filter val="50.00"/>
        <filter val="500.00"/>
        <filter val="60.00"/>
        <filter val="65"/>
        <filter val="83.33"/>
        <filter val="933.33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S346"/>
  <sheetViews>
    <sheetView zoomScale="70" zoomScaleNormal="70" workbookViewId="0">
      <pane xSplit="10" ySplit="4" topLeftCell="K244" activePane="bottomRight" state="frozen"/>
      <selection activeCell="L243" sqref="L243"/>
      <selection pane="topRight" activeCell="L243" sqref="L243"/>
      <selection pane="bottomLeft" activeCell="L243" sqref="L243"/>
      <selection pane="bottomRight" activeCell="N262" sqref="N2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32</v>
      </c>
      <c r="F6" s="71">
        <v>50</v>
      </c>
      <c r="G6" s="46">
        <f t="shared" si="0"/>
        <v>82</v>
      </c>
      <c r="H6" s="78">
        <v>0</v>
      </c>
      <c r="I6" s="76">
        <v>0</v>
      </c>
      <c r="J6" s="46">
        <f t="shared" si="1"/>
        <v>77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83.33</v>
      </c>
      <c r="P6" s="104">
        <f t="shared" ref="P6:P80" si="3">SUM(M6-O6)</f>
        <v>416.67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5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67</v>
      </c>
      <c r="P22" s="104">
        <f t="shared" si="3"/>
        <v>333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133</v>
      </c>
      <c r="P24" s="104">
        <f t="shared" si="3"/>
        <v>167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104">
        <f t="shared" si="3"/>
        <v>250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16.670000000000002</v>
      </c>
      <c r="P31" s="104">
        <f t="shared" si="3"/>
        <v>83.33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+'28'!J80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+'28'!J92</f>
        <v>4</v>
      </c>
      <c r="F92" s="71"/>
      <c r="G92" s="46">
        <f t="shared" si="5"/>
        <v>4</v>
      </c>
      <c r="H92" s="78">
        <v>0</v>
      </c>
      <c r="I92" s="76">
        <v>0</v>
      </c>
      <c r="J92" s="46">
        <f t="shared" si="6"/>
        <v>3</v>
      </c>
      <c r="K92" s="72">
        <v>1</v>
      </c>
      <c r="L92" s="20">
        <v>35</v>
      </c>
      <c r="M92" s="65">
        <f t="shared" si="7"/>
        <v>35</v>
      </c>
      <c r="N92" s="17" t="s">
        <v>16</v>
      </c>
      <c r="O92" s="18"/>
      <c r="P92" s="104">
        <f t="shared" si="8"/>
        <v>35</v>
      </c>
      <c r="Q92" s="90">
        <v>18.28</v>
      </c>
      <c r="R92" s="43">
        <f t="shared" si="9"/>
        <v>18.28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+'28'!J93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2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>
        <v>2</v>
      </c>
      <c r="P93" s="104">
        <f t="shared" si="8"/>
        <v>68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+'28'!J99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+'28'!J112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+'28'!J113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+'28'!J115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+'28'!J116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+'28'!J117</f>
        <v>10</v>
      </c>
      <c r="F117" s="71"/>
      <c r="G117" s="46">
        <f t="shared" si="20"/>
        <v>10</v>
      </c>
      <c r="H117" s="78">
        <v>0</v>
      </c>
      <c r="I117" s="76">
        <v>0</v>
      </c>
      <c r="J117" s="46">
        <f t="shared" si="21"/>
        <v>9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4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+'28'!J131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+'28'!J132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+'28'!J133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50</v>
      </c>
      <c r="P133" s="23">
        <f t="shared" si="8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+'28'!J163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+'28'!J173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4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>
        <v>3</v>
      </c>
      <c r="P173" s="104">
        <f t="shared" si="26"/>
        <v>102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+'28'!J175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+'28'!J185</f>
        <v>0</v>
      </c>
      <c r="F185" s="71">
        <v>2</v>
      </c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+'28'!J194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>
        <f>+'28'!J243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/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+'28'!J244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+'28'!J245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817.52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410</v>
      </c>
      <c r="O264" s="2">
        <v>410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02.00"/>
        <filter val="167.00"/>
        <filter val="250.00"/>
        <filter val="333.00"/>
        <filter val="35.00"/>
        <filter val="50.00"/>
        <filter val="55.00"/>
        <filter val="68.00"/>
        <filter val="83.33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3" sqref="L243"/>
      <selection pane="topRight" activeCell="L243" sqref="L243"/>
      <selection pane="bottomLeft" activeCell="L243" sqref="L243"/>
      <selection pane="bottomRight" activeCell="P5" sqref="P5:P13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77</v>
      </c>
      <c r="F6" s="71"/>
      <c r="G6" s="46">
        <f t="shared" si="0"/>
        <v>77</v>
      </c>
      <c r="H6" s="78">
        <v>0</v>
      </c>
      <c r="I6" s="76">
        <v>0</v>
      </c>
      <c r="J6" s="46">
        <f t="shared" si="1"/>
        <v>77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2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67</v>
      </c>
      <c r="P22" s="104">
        <f t="shared" si="3"/>
        <v>333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16.670000000000002</v>
      </c>
      <c r="P28" s="104">
        <f t="shared" si="3"/>
        <v>83.33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67</v>
      </c>
      <c r="P31" s="104">
        <f t="shared" si="3"/>
        <v>333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04">
        <f t="shared" si="3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v>5</v>
      </c>
      <c r="F60" s="71"/>
      <c r="G60" s="46">
        <f t="shared" si="5"/>
        <v>5</v>
      </c>
      <c r="H60" s="78">
        <v>0</v>
      </c>
      <c r="I60" s="76">
        <v>0</v>
      </c>
      <c r="J60" s="46">
        <f t="shared" si="6"/>
        <v>5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+'29'!J79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+'29'!J80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2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04">
        <f t="shared" si="3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+'29'!J92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9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9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+'29'!J112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9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+'29'!J115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+'29'!J116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9"/>
        <v>100</v>
      </c>
      <c r="Q116" s="90">
        <v>13.03</v>
      </c>
      <c r="R116" s="43">
        <f t="shared" si="8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+'29'!J117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+'29'!J131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9"/>
        <v>50</v>
      </c>
      <c r="Q131" s="90">
        <v>9.91</v>
      </c>
      <c r="R131" s="43">
        <f t="shared" si="8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+'29'!J133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9"/>
        <v>0</v>
      </c>
      <c r="Q134" s="121"/>
      <c r="R134" s="43">
        <f t="shared" si="8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9"/>
        <v>0</v>
      </c>
      <c r="Q135" s="121"/>
      <c r="R135" s="43">
        <f t="shared" si="8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9"/>
        <v>0</v>
      </c>
      <c r="Q136" s="121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6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+'29'!J163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+'29'!J173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23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+'29'!J175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+'29'!J185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6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>
        <f>+'29'!J243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/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750</v>
      </c>
      <c r="O264" s="2">
        <v>250</v>
      </c>
      <c r="P264" s="2">
        <v>200</v>
      </c>
      <c r="Q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3" sqref="L243"/>
      <selection pane="topRight" activeCell="L243" sqref="L243"/>
      <selection pane="bottomLeft" activeCell="L243" sqref="L243"/>
      <selection pane="bottomRight" activeCell="P99" sqref="P99:P1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9</v>
      </c>
      <c r="F5" s="71">
        <v>10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77</v>
      </c>
      <c r="F6" s="71"/>
      <c r="G6" s="46">
        <f t="shared" si="0"/>
        <v>77</v>
      </c>
      <c r="H6" s="78">
        <v>0</v>
      </c>
      <c r="I6" s="76">
        <v>0</v>
      </c>
      <c r="J6" s="46">
        <f t="shared" si="1"/>
        <v>68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133</v>
      </c>
      <c r="P6" s="104">
        <f t="shared" ref="P6:P80" si="3">SUM(M6-O6)</f>
        <v>767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0</v>
      </c>
      <c r="F11" s="71">
        <v>14</v>
      </c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1</v>
      </c>
      <c r="F20" s="71">
        <v>4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1</v>
      </c>
      <c r="F22" s="71">
        <v>10</v>
      </c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17</v>
      </c>
      <c r="P22" s="104">
        <f t="shared" si="3"/>
        <v>83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2</v>
      </c>
      <c r="F24" s="71">
        <v>10</v>
      </c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17</v>
      </c>
      <c r="P24" s="104">
        <f t="shared" si="3"/>
        <v>83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2</v>
      </c>
      <c r="F28" s="71">
        <v>10</v>
      </c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3</v>
      </c>
      <c r="F31" s="71">
        <v>10</v>
      </c>
      <c r="G31" s="46">
        <f t="shared" si="5"/>
        <v>13</v>
      </c>
      <c r="H31" s="78">
        <v>0</v>
      </c>
      <c r="I31" s="76">
        <v>0</v>
      </c>
      <c r="J31" s="46">
        <f t="shared" si="6"/>
        <v>12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+'30'!J38</f>
        <v>0</v>
      </c>
      <c r="F38" s="71">
        <v>10</v>
      </c>
      <c r="G38" s="46">
        <f t="shared" si="5"/>
        <v>10</v>
      </c>
      <c r="H38" s="78">
        <v>0</v>
      </c>
      <c r="I38" s="76">
        <v>0</v>
      </c>
      <c r="J38" s="46">
        <f t="shared" si="6"/>
        <v>9</v>
      </c>
      <c r="K38" s="72">
        <v>1</v>
      </c>
      <c r="L38" s="20">
        <v>30</v>
      </c>
      <c r="M38" s="65">
        <f>+L38*K38</f>
        <v>30</v>
      </c>
      <c r="N38" s="17" t="s">
        <v>16</v>
      </c>
      <c r="O38" s="18"/>
      <c r="P38" s="104">
        <f>SUM(M38-O38)</f>
        <v>30</v>
      </c>
      <c r="Q38" s="121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5</v>
      </c>
      <c r="F60" s="71"/>
      <c r="G60" s="46">
        <f t="shared" si="5"/>
        <v>5</v>
      </c>
      <c r="H60" s="78">
        <v>0</v>
      </c>
      <c r="I60" s="76">
        <v>0</v>
      </c>
      <c r="J60" s="46">
        <f t="shared" si="6"/>
        <v>5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4</v>
      </c>
      <c r="F65" s="71">
        <v>3</v>
      </c>
      <c r="G65" s="46">
        <f t="shared" si="5"/>
        <v>7</v>
      </c>
      <c r="H65" s="78">
        <v>0</v>
      </c>
      <c r="I65" s="76">
        <v>0</v>
      </c>
      <c r="J65" s="46">
        <f t="shared" si="6"/>
        <v>3</v>
      </c>
      <c r="K65" s="72">
        <v>4</v>
      </c>
      <c r="L65" s="15">
        <v>50</v>
      </c>
      <c r="M65" s="65">
        <f t="shared" si="2"/>
        <v>200</v>
      </c>
      <c r="N65" s="17" t="s">
        <v>16</v>
      </c>
      <c r="O65" s="18"/>
      <c r="P65" s="104">
        <f t="shared" si="3"/>
        <v>200</v>
      </c>
      <c r="Q65" s="90">
        <v>22.49</v>
      </c>
      <c r="R65" s="43">
        <f t="shared" si="4"/>
        <v>89.96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4</v>
      </c>
      <c r="F66" s="71">
        <v>3</v>
      </c>
      <c r="G66" s="46">
        <f t="shared" si="5"/>
        <v>7</v>
      </c>
      <c r="H66" s="78">
        <v>0</v>
      </c>
      <c r="I66" s="76">
        <v>0</v>
      </c>
      <c r="J66" s="46">
        <f t="shared" si="6"/>
        <v>4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04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+'30'!J77</f>
        <v>0</v>
      </c>
      <c r="F77" s="71">
        <v>7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+'30'!J79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+'30'!J92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+'30'!J99</f>
        <v>1</v>
      </c>
      <c r="F99" s="71">
        <v>5</v>
      </c>
      <c r="G99" s="46">
        <f t="shared" si="23"/>
        <v>6</v>
      </c>
      <c r="H99" s="78">
        <v>0</v>
      </c>
      <c r="I99" s="76">
        <v>0</v>
      </c>
      <c r="J99" s="46">
        <f t="shared" si="24"/>
        <v>5</v>
      </c>
      <c r="K99" s="72">
        <v>1</v>
      </c>
      <c r="L99" s="20">
        <v>35</v>
      </c>
      <c r="M99" s="65">
        <f t="shared" ref="M99:M105" si="25">+L99*K99</f>
        <v>35</v>
      </c>
      <c r="N99" s="17" t="s">
        <v>16</v>
      </c>
      <c r="O99" s="18"/>
      <c r="P99" s="104">
        <f t="shared" ref="P99:P105" si="26">SUM(M99-O99)</f>
        <v>35</v>
      </c>
      <c r="Q99" s="121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+'30'!J101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+'30'!J112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6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4">
        <f t="shared" si="8"/>
        <v>165</v>
      </c>
      <c r="Q113" s="90">
        <v>20.58</v>
      </c>
      <c r="R113" s="43">
        <f t="shared" si="9"/>
        <v>61.739999999999995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+'30'!J115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+'30'!J116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+'30'!J117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+'30'!J133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+'30'!J134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+'30'!J136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+'30'!J163</f>
        <v>1</v>
      </c>
      <c r="F163" s="71">
        <v>5</v>
      </c>
      <c r="G163" s="46">
        <f t="shared" si="30"/>
        <v>6</v>
      </c>
      <c r="H163" s="78">
        <v>0</v>
      </c>
      <c r="I163" s="76">
        <v>0</v>
      </c>
      <c r="J163" s="46">
        <f t="shared" si="31"/>
        <v>5</v>
      </c>
      <c r="K163" s="72">
        <v>1</v>
      </c>
      <c r="L163" s="20">
        <v>25</v>
      </c>
      <c r="M163" s="65">
        <f t="shared" si="7"/>
        <v>25</v>
      </c>
      <c r="N163" s="17" t="s">
        <v>16</v>
      </c>
      <c r="O163" s="18"/>
      <c r="P163" s="104">
        <f t="shared" si="8"/>
        <v>25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+'30'!J173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14</v>
      </c>
      <c r="P173" s="104">
        <f>SUM(M173-O173)</f>
        <v>21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+'30'!J175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+'30'!J176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+'30'!J185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1435</v>
      </c>
      <c r="D242" s="10" t="s">
        <v>434</v>
      </c>
      <c r="E242" s="64">
        <f>+'30'!J242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/>
      <c r="D243" s="10"/>
      <c r="E243" s="64">
        <f>+'30'!J243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/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+'30'!J244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+'30'!J245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926.32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394</v>
      </c>
      <c r="O264" s="2">
        <v>100</v>
      </c>
      <c r="P264" s="2">
        <v>44</v>
      </c>
      <c r="Q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2025-01-02T06:07:09Z</dcterms:modified>
</cp:coreProperties>
</file>