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7\12.ธ.ค\"/>
    </mc:Choice>
  </mc:AlternateContent>
  <xr:revisionPtr revIDLastSave="0" documentId="13_ncr:1_{94D17D44-BE22-4133-B582-F4A309785F7A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 1 หยุด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 1 หยุด'!$A$1:$S$271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07" l="1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5" i="107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9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5" i="106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3" i="105"/>
  <c r="E114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9" i="104"/>
  <c r="E20" i="104"/>
  <c r="E23" i="104"/>
  <c r="E25" i="104"/>
  <c r="E26" i="104"/>
  <c r="E27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5" i="104"/>
  <c r="E6" i="103" l="1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5" i="103"/>
  <c r="J6" i="95"/>
  <c r="P94" i="102" l="1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P94" i="101"/>
  <c r="E7" i="101"/>
  <c r="E8" i="101"/>
  <c r="E9" i="101"/>
  <c r="E10" i="101"/>
  <c r="E11" i="101"/>
  <c r="E12" i="101"/>
  <c r="E13" i="101"/>
  <c r="E14" i="101"/>
  <c r="E16" i="101"/>
  <c r="E17" i="101"/>
  <c r="E19" i="101"/>
  <c r="E21" i="101"/>
  <c r="E23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2" i="101"/>
  <c r="E43" i="101"/>
  <c r="E44" i="101"/>
  <c r="E45" i="101"/>
  <c r="E46" i="101"/>
  <c r="E52" i="101"/>
  <c r="E53" i="101"/>
  <c r="E54" i="101"/>
  <c r="E55" i="101"/>
  <c r="E60" i="101"/>
  <c r="E61" i="101"/>
  <c r="E62" i="101"/>
  <c r="E63" i="101"/>
  <c r="E64" i="101"/>
  <c r="E67" i="101"/>
  <c r="E68" i="101"/>
  <c r="E69" i="101"/>
  <c r="E70" i="101"/>
  <c r="E71" i="101"/>
  <c r="E72" i="101"/>
  <c r="E73" i="101"/>
  <c r="E75" i="101"/>
  <c r="E76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4" i="101"/>
  <c r="E95" i="101"/>
  <c r="E96" i="101"/>
  <c r="E97" i="101"/>
  <c r="E98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5" i="101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5" i="100"/>
  <c r="P94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5" i="99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37" i="98"/>
  <c r="E38" i="98"/>
  <c r="E39" i="98"/>
  <c r="E40" i="98"/>
  <c r="E41" i="98"/>
  <c r="E42" i="98"/>
  <c r="E43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5" i="98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5" i="97"/>
  <c r="P94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5" i="96"/>
  <c r="M21" i="95"/>
  <c r="P21" i="95" s="1"/>
  <c r="M22" i="95"/>
  <c r="P22" i="95" s="1"/>
  <c r="M23" i="95"/>
  <c r="M24" i="95"/>
  <c r="P24" i="95" s="1"/>
  <c r="P23" i="95"/>
  <c r="P28" i="95"/>
  <c r="M19" i="95"/>
  <c r="P19" i="95" s="1"/>
  <c r="M20" i="95"/>
  <c r="P20" i="95" s="1"/>
  <c r="M25" i="95"/>
  <c r="P25" i="95" s="1"/>
  <c r="M26" i="95"/>
  <c r="P26" i="95" s="1"/>
  <c r="M27" i="95"/>
  <c r="P27" i="95" s="1"/>
  <c r="M28" i="95"/>
  <c r="M29" i="95"/>
  <c r="E238" i="95"/>
  <c r="E239" i="95"/>
  <c r="E240" i="95"/>
  <c r="E241" i="95"/>
  <c r="E242" i="95"/>
  <c r="E243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5" i="95"/>
  <c r="E6" i="94"/>
  <c r="E11" i="94"/>
  <c r="E12" i="94"/>
  <c r="E15" i="94"/>
  <c r="E21" i="94"/>
  <c r="E22" i="94"/>
  <c r="E24" i="94"/>
  <c r="E26" i="94"/>
  <c r="E28" i="94"/>
  <c r="E31" i="94"/>
  <c r="E41" i="94"/>
  <c r="E46" i="94"/>
  <c r="E47" i="94"/>
  <c r="E48" i="94"/>
  <c r="E49" i="94"/>
  <c r="E50" i="94"/>
  <c r="E51" i="94"/>
  <c r="E53" i="94"/>
  <c r="E55" i="94"/>
  <c r="E56" i="94"/>
  <c r="E57" i="94"/>
  <c r="E58" i="94"/>
  <c r="E59" i="94"/>
  <c r="E60" i="94"/>
  <c r="E62" i="94"/>
  <c r="E64" i="94"/>
  <c r="E65" i="94"/>
  <c r="E66" i="94"/>
  <c r="E74" i="94"/>
  <c r="E76" i="94"/>
  <c r="E77" i="94"/>
  <c r="E79" i="94"/>
  <c r="E80" i="94"/>
  <c r="E81" i="94"/>
  <c r="E93" i="94"/>
  <c r="E99" i="94"/>
  <c r="E108" i="94"/>
  <c r="E109" i="94"/>
  <c r="E113" i="94"/>
  <c r="E114" i="94"/>
  <c r="E115" i="94"/>
  <c r="E116" i="94"/>
  <c r="E117" i="94"/>
  <c r="E132" i="94"/>
  <c r="E133" i="94"/>
  <c r="E154" i="94"/>
  <c r="E155" i="94"/>
  <c r="E163" i="94"/>
  <c r="E173" i="94"/>
  <c r="E180" i="94"/>
  <c r="E198" i="94"/>
  <c r="E243" i="94"/>
  <c r="E244" i="94"/>
  <c r="E245" i="94"/>
  <c r="E246" i="94"/>
  <c r="E247" i="94"/>
  <c r="E248" i="94"/>
  <c r="E249" i="94"/>
  <c r="E250" i="94"/>
  <c r="E251" i="94"/>
  <c r="E252" i="94"/>
  <c r="E253" i="94"/>
  <c r="E5" i="94"/>
  <c r="E243" i="92"/>
  <c r="E244" i="92"/>
  <c r="E245" i="92"/>
  <c r="E246" i="92"/>
  <c r="E247" i="92"/>
  <c r="E248" i="92"/>
  <c r="E249" i="92"/>
  <c r="E250" i="92"/>
  <c r="E251" i="92"/>
  <c r="E252" i="92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259" i="89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257" i="92"/>
  <c r="G257" i="92" s="1"/>
  <c r="J257" i="92" s="1"/>
  <c r="E16" i="82"/>
  <c r="E17" i="82"/>
  <c r="E20" i="82"/>
  <c r="E31" i="82"/>
  <c r="E76" i="82"/>
  <c r="E79" i="82"/>
  <c r="E80" i="82"/>
  <c r="E81" i="82"/>
  <c r="E133" i="82"/>
  <c r="E173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232" i="79"/>
  <c r="E233" i="79"/>
  <c r="E234" i="79"/>
  <c r="E235" i="79"/>
  <c r="E236" i="79"/>
  <c r="E237" i="79"/>
  <c r="E238" i="79"/>
  <c r="E239" i="79"/>
  <c r="E240" i="79"/>
  <c r="E241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93" i="79"/>
  <c r="E94" i="79"/>
  <c r="E95" i="79"/>
  <c r="E96" i="79"/>
  <c r="E97" i="79"/>
  <c r="E98" i="79"/>
  <c r="E100" i="79"/>
  <c r="E101" i="79"/>
  <c r="E102" i="79"/>
  <c r="E103" i="79"/>
  <c r="E104" i="79"/>
  <c r="E105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63" i="79"/>
  <c r="E64" i="79"/>
  <c r="E65" i="79"/>
  <c r="E66" i="79"/>
  <c r="E67" i="79"/>
  <c r="E68" i="79"/>
  <c r="E69" i="79"/>
  <c r="E70" i="79"/>
  <c r="E71" i="79"/>
  <c r="E72" i="79"/>
  <c r="E73" i="79"/>
  <c r="E75" i="79"/>
  <c r="E76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35" i="79"/>
  <c r="E36" i="79"/>
  <c r="E37" i="79"/>
  <c r="E38" i="79"/>
  <c r="E39" i="79"/>
  <c r="E40" i="79"/>
  <c r="E42" i="79"/>
  <c r="E43" i="79"/>
  <c r="E44" i="79"/>
  <c r="E45" i="79"/>
  <c r="E46" i="79"/>
  <c r="E47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5" i="79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83" i="78"/>
  <c r="E84" i="78"/>
  <c r="E85" i="78"/>
  <c r="E86" i="78"/>
  <c r="E87" i="78"/>
  <c r="E88" i="78"/>
  <c r="E89" i="78"/>
  <c r="E90" i="78"/>
  <c r="E91" i="78"/>
  <c r="E92" i="78"/>
  <c r="E94" i="78"/>
  <c r="E95" i="78"/>
  <c r="E96" i="78"/>
  <c r="E97" i="78"/>
  <c r="E98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80" i="78"/>
  <c r="E82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5" i="78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M94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E249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E258" i="8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J257" i="77"/>
  <c r="G257" i="77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P257" i="81"/>
  <c r="M257" i="81"/>
  <c r="G257" i="81"/>
  <c r="J257" i="81" s="1"/>
  <c r="R257" i="83"/>
  <c r="M257" i="83"/>
  <c r="P257" i="83" s="1"/>
  <c r="G257" i="83"/>
  <c r="J257" i="83" s="1"/>
  <c r="R257" i="84"/>
  <c r="P257" i="84"/>
  <c r="M257" i="84"/>
  <c r="G257" i="84"/>
  <c r="J257" i="84" s="1"/>
  <c r="R257" i="85"/>
  <c r="M257" i="85"/>
  <c r="P257" i="85" s="1"/>
  <c r="G257" i="85"/>
  <c r="J257" i="85" s="1"/>
  <c r="R257" i="86"/>
  <c r="M257" i="86"/>
  <c r="P257" i="86" s="1"/>
  <c r="J257" i="86"/>
  <c r="G257" i="86"/>
  <c r="R257" i="87"/>
  <c r="M257" i="87"/>
  <c r="P257" i="87" s="1"/>
  <c r="G257" i="87"/>
  <c r="J257" i="87" s="1"/>
  <c r="R257" i="88"/>
  <c r="P257" i="88"/>
  <c r="M257" i="88"/>
  <c r="G257" i="88"/>
  <c r="J257" i="88" s="1"/>
  <c r="R257" i="89"/>
  <c r="M257" i="89"/>
  <c r="P257" i="89" s="1"/>
  <c r="G257" i="89"/>
  <c r="J257" i="89" s="1"/>
  <c r="R257" i="90"/>
  <c r="P257" i="90"/>
  <c r="M257" i="90"/>
  <c r="J257" i="90"/>
  <c r="G257" i="90"/>
  <c r="R257" i="91"/>
  <c r="M257" i="91"/>
  <c r="P257" i="91" s="1"/>
  <c r="G257" i="91"/>
  <c r="J257" i="91" s="1"/>
  <c r="R257" i="92"/>
  <c r="M257" i="92"/>
  <c r="P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J257" i="100"/>
  <c r="G257" i="100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P253" i="74"/>
  <c r="M253" i="74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P253" i="77"/>
  <c r="M253" i="77"/>
  <c r="R252" i="77"/>
  <c r="P252" i="77"/>
  <c r="M252" i="77"/>
  <c r="R251" i="77"/>
  <c r="M251" i="77"/>
  <c r="P251" i="77" s="1"/>
  <c r="R250" i="77"/>
  <c r="P250" i="77"/>
  <c r="M250" i="77"/>
  <c r="R249" i="77"/>
  <c r="P249" i="77"/>
  <c r="M249" i="77"/>
  <c r="R253" i="78"/>
  <c r="M253" i="78"/>
  <c r="P253" i="78" s="1"/>
  <c r="R252" i="78"/>
  <c r="M252" i="78"/>
  <c r="P252" i="78" s="1"/>
  <c r="R251" i="78"/>
  <c r="P251" i="78"/>
  <c r="M251" i="78"/>
  <c r="R250" i="78"/>
  <c r="P250" i="78"/>
  <c r="M250" i="78"/>
  <c r="R249" i="78"/>
  <c r="P249" i="78"/>
  <c r="M249" i="78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P253" i="80"/>
  <c r="M253" i="80"/>
  <c r="R252" i="80"/>
  <c r="P252" i="80"/>
  <c r="M252" i="80"/>
  <c r="R251" i="80"/>
  <c r="M251" i="80"/>
  <c r="P251" i="80" s="1"/>
  <c r="R250" i="80"/>
  <c r="M250" i="80"/>
  <c r="P250" i="80" s="1"/>
  <c r="R249" i="80"/>
  <c r="P249" i="80"/>
  <c r="M249" i="80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P252" i="83"/>
  <c r="M252" i="83"/>
  <c r="R251" i="83"/>
  <c r="P251" i="83"/>
  <c r="M251" i="83"/>
  <c r="R250" i="83"/>
  <c r="P250" i="83"/>
  <c r="M250" i="83"/>
  <c r="R249" i="83"/>
  <c r="M249" i="83"/>
  <c r="P249" i="83" s="1"/>
  <c r="R253" i="84"/>
  <c r="P253" i="84"/>
  <c r="M253" i="84"/>
  <c r="R252" i="84"/>
  <c r="P252" i="84"/>
  <c r="M252" i="84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P253" i="86"/>
  <c r="M253" i="86"/>
  <c r="R252" i="86"/>
  <c r="M252" i="86"/>
  <c r="P252" i="86" s="1"/>
  <c r="R251" i="86"/>
  <c r="M251" i="86"/>
  <c r="P251" i="86" s="1"/>
  <c r="R250" i="86"/>
  <c r="P250" i="86"/>
  <c r="M250" i="86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P253" i="89"/>
  <c r="M253" i="89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M247" i="74"/>
  <c r="P247" i="74" s="1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P241" i="89"/>
  <c r="M241" i="89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G250" i="103" s="1"/>
  <c r="J250" i="103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G253" i="8" l="1"/>
  <c r="G257" i="8"/>
  <c r="G255" i="8"/>
  <c r="G259" i="8"/>
  <c r="M257" i="8"/>
  <c r="P257" i="97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G249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E242" i="8"/>
  <c r="P247" i="80"/>
  <c r="E243" i="8"/>
  <c r="E244" i="8"/>
  <c r="E245" i="8"/>
  <c r="E246" i="8"/>
  <c r="J251" i="8" l="1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7" i="106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P175" i="97" s="1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P29" i="95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" i="97" l="1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2" i="106"/>
  <c r="N268" i="106" s="1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N271" i="95" l="1"/>
  <c r="N270" i="95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E60" i="80" s="1"/>
  <c r="G178" i="79"/>
  <c r="J178" i="79" s="1"/>
  <c r="E178" i="80" s="1"/>
  <c r="G45" i="79"/>
  <c r="J45" i="79" s="1"/>
  <c r="E45" i="80" s="1"/>
  <c r="G75" i="79"/>
  <c r="J75" i="79" s="1"/>
  <c r="E75" i="80" s="1"/>
  <c r="G94" i="79"/>
  <c r="J94" i="79" s="1"/>
  <c r="E94" i="80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J12" i="8"/>
  <c r="E169" i="81" l="1"/>
  <c r="G169" i="81" s="1"/>
  <c r="J169" i="81" s="1"/>
  <c r="E75" i="83"/>
  <c r="G75" i="83" s="1"/>
  <c r="J75" i="83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75" i="84"/>
  <c r="G75" i="84" s="1"/>
  <c r="J75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E169" i="82"/>
  <c r="G169" i="82" s="1"/>
  <c r="J169" i="82" s="1"/>
  <c r="E169" i="83" s="1"/>
  <c r="G169" i="83" s="1"/>
  <c r="J169" i="83" s="1"/>
  <c r="E169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178" i="86"/>
  <c r="G178" i="86" s="1"/>
  <c r="J178" i="86" s="1"/>
  <c r="E75" i="85"/>
  <c r="G75" i="85" s="1"/>
  <c r="J75" i="85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78" i="87"/>
  <c r="G178" i="87" s="1"/>
  <c r="J178" i="87" s="1"/>
  <c r="E60" i="87"/>
  <c r="G60" i="87" s="1"/>
  <c r="J60" i="87" s="1"/>
  <c r="E109" i="85"/>
  <c r="G109" i="85" s="1"/>
  <c r="J109" i="85" s="1"/>
  <c r="E114" i="85"/>
  <c r="G114" i="85" s="1"/>
  <c r="J114" i="85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60" i="92"/>
  <c r="J60" i="92" s="1"/>
  <c r="E60" i="93" s="1"/>
  <c r="G229" i="77"/>
  <c r="J229" i="77" s="1"/>
  <c r="G237" i="78" s="1"/>
  <c r="J237" i="78" s="1"/>
  <c r="G245" i="79" s="1"/>
  <c r="J245" i="79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94" i="88" l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109" i="86"/>
  <c r="G109" i="86" s="1"/>
  <c r="J109" i="86" s="1"/>
  <c r="E60" i="88"/>
  <c r="G60" i="88" s="1"/>
  <c r="J60" i="88" s="1"/>
  <c r="E114" i="86"/>
  <c r="G114" i="86" s="1"/>
  <c r="J114" i="86" s="1"/>
  <c r="E45" i="87"/>
  <c r="G45" i="87" s="1"/>
  <c r="J45" i="87" s="1"/>
  <c r="E178" i="88"/>
  <c r="G178" i="88" s="1"/>
  <c r="J178" i="88" s="1"/>
  <c r="E63" i="86"/>
  <c r="G63" i="86" s="1"/>
  <c r="J63" i="86" s="1"/>
  <c r="E129" i="86"/>
  <c r="G129" i="86" s="1"/>
  <c r="J129" i="86" s="1"/>
  <c r="E169" i="86"/>
  <c r="G169" i="86" s="1"/>
  <c r="J169" i="86" s="1"/>
  <c r="E169" i="87" s="1"/>
  <c r="G169" i="87" s="1"/>
  <c r="J169" i="87" s="1"/>
  <c r="E169" i="88" s="1"/>
  <c r="G35" i="86"/>
  <c r="J35" i="86" s="1"/>
  <c r="G229" i="78"/>
  <c r="J229" i="78" s="1"/>
  <c r="G237" i="79" s="1"/>
  <c r="J237" i="79" s="1"/>
  <c r="G114" i="92"/>
  <c r="J114" i="92" s="1"/>
  <c r="E114" i="93" s="1"/>
  <c r="G60" i="93"/>
  <c r="J60" i="93" s="1"/>
  <c r="G75" i="91"/>
  <c r="J75" i="91" s="1"/>
  <c r="E75" i="92" s="1"/>
  <c r="G109" i="92"/>
  <c r="J109" i="92" s="1"/>
  <c r="E109" i="93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114" i="87"/>
  <c r="G114" i="87" s="1"/>
  <c r="J114" i="87" s="1"/>
  <c r="E60" i="89"/>
  <c r="G60" i="89" s="1"/>
  <c r="J60" i="89" s="1"/>
  <c r="E109" i="87"/>
  <c r="G109" i="87" s="1"/>
  <c r="J109" i="87" s="1"/>
  <c r="E63" i="87"/>
  <c r="G63" i="87" s="1"/>
  <c r="J63" i="87" s="1"/>
  <c r="E129" i="87"/>
  <c r="G129" i="87" s="1"/>
  <c r="J129" i="87" s="1"/>
  <c r="G245" i="80"/>
  <c r="J245" i="80" s="1"/>
  <c r="E237" i="80"/>
  <c r="E45" i="88"/>
  <c r="G45" i="88" s="1"/>
  <c r="J45" i="88" s="1"/>
  <c r="E35" i="87"/>
  <c r="G35" i="87" s="1"/>
  <c r="J35" i="87" s="1"/>
  <c r="G169" i="88"/>
  <c r="J169" i="88" s="1"/>
  <c r="G229" i="79"/>
  <c r="J229" i="79" s="1"/>
  <c r="G45" i="95"/>
  <c r="J45" i="95" s="1"/>
  <c r="G94" i="93"/>
  <c r="J94" i="93" s="1"/>
  <c r="E94" i="94" s="1"/>
  <c r="G109" i="93"/>
  <c r="J109" i="93" s="1"/>
  <c r="G75" i="92"/>
  <c r="J75" i="92" s="1"/>
  <c r="E75" i="93" s="1"/>
  <c r="G35" i="95"/>
  <c r="J35" i="95" s="1"/>
  <c r="G60" i="94"/>
  <c r="J60" i="94" s="1"/>
  <c r="G114" i="93"/>
  <c r="J114" i="93" s="1"/>
  <c r="G12" i="84"/>
  <c r="J12" i="84" s="1"/>
  <c r="E12" i="85" s="1"/>
  <c r="G12" i="8"/>
  <c r="E109" i="88" l="1"/>
  <c r="G109" i="88" s="1"/>
  <c r="J109" i="88" s="1"/>
  <c r="E45" i="89"/>
  <c r="G45" i="89" s="1"/>
  <c r="J45" i="89" s="1"/>
  <c r="E114" i="88"/>
  <c r="G114" i="88" s="1"/>
  <c r="J114" i="88" s="1"/>
  <c r="E129" i="88"/>
  <c r="G129" i="88" s="1"/>
  <c r="J129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35" i="88"/>
  <c r="G35" i="88" s="1"/>
  <c r="J35" i="88" s="1"/>
  <c r="E60" i="90"/>
  <c r="G60" i="90" s="1"/>
  <c r="J60" i="90" s="1"/>
  <c r="E60" i="91" s="1"/>
  <c r="G60" i="91" s="1"/>
  <c r="J60" i="91" s="1"/>
  <c r="E63" i="88"/>
  <c r="G63" i="88" s="1"/>
  <c r="J63" i="88" s="1"/>
  <c r="G237" i="80"/>
  <c r="J237" i="80" s="1"/>
  <c r="E229" i="80"/>
  <c r="E169" i="89"/>
  <c r="G169" i="89" s="1"/>
  <c r="J169" i="89" s="1"/>
  <c r="E169" i="90" s="1"/>
  <c r="G169" i="90" s="1"/>
  <c r="J169" i="90" s="1"/>
  <c r="E169" i="91" s="1"/>
  <c r="G229" i="80"/>
  <c r="J229" i="80" s="1"/>
  <c r="E229" i="81" s="1"/>
  <c r="G60" i="95"/>
  <c r="J60" i="95" s="1"/>
  <c r="G114" i="94"/>
  <c r="J114" i="94" s="1"/>
  <c r="G178" i="95"/>
  <c r="J178" i="95" s="1"/>
  <c r="G94" i="94"/>
  <c r="J94" i="94" s="1"/>
  <c r="G35" i="96"/>
  <c r="J35" i="96" s="1"/>
  <c r="G75" i="93"/>
  <c r="J75" i="93" s="1"/>
  <c r="E75" i="94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129" i="89" l="1"/>
  <c r="G129" i="89" s="1"/>
  <c r="J129" i="89" s="1"/>
  <c r="E63" i="89"/>
  <c r="G63" i="89" s="1"/>
  <c r="J63" i="89" s="1"/>
  <c r="E45" i="90"/>
  <c r="G45" i="90" s="1"/>
  <c r="J45" i="90" s="1"/>
  <c r="E35" i="89"/>
  <c r="G35" i="89" s="1"/>
  <c r="J35" i="89" s="1"/>
  <c r="E109" i="89"/>
  <c r="G109" i="89" s="1"/>
  <c r="J109" i="89" s="1"/>
  <c r="G245" i="81"/>
  <c r="J245" i="81" s="1"/>
  <c r="E237" i="81"/>
  <c r="E114" i="89"/>
  <c r="G114" i="89" s="1"/>
  <c r="J114" i="89" s="1"/>
  <c r="G229" i="81"/>
  <c r="J229" i="81" s="1"/>
  <c r="E229" i="82" s="1"/>
  <c r="G237" i="81"/>
  <c r="J237" i="81" s="1"/>
  <c r="G12" i="86"/>
  <c r="J12" i="86" s="1"/>
  <c r="G35" i="97"/>
  <c r="J35" i="97" s="1"/>
  <c r="G169" i="91"/>
  <c r="J169" i="91" s="1"/>
  <c r="E169" i="92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E35" i="90" l="1"/>
  <c r="G35" i="90" s="1"/>
  <c r="J35" i="90" s="1"/>
  <c r="E63" i="90"/>
  <c r="G63" i="90" s="1"/>
  <c r="J63" i="90" s="1"/>
  <c r="E12" i="87"/>
  <c r="G12" i="87" s="1"/>
  <c r="J12" i="87" s="1"/>
  <c r="E12" i="88" s="1"/>
  <c r="G12" i="88" s="1"/>
  <c r="J12" i="88" s="1"/>
  <c r="E109" i="90"/>
  <c r="G109" i="90" s="1"/>
  <c r="J109" i="90" s="1"/>
  <c r="E109" i="91" s="1"/>
  <c r="G109" i="91" s="1"/>
  <c r="J109" i="91" s="1"/>
  <c r="E129" i="90"/>
  <c r="G129" i="90" s="1"/>
  <c r="J129" i="90" s="1"/>
  <c r="E114" i="90"/>
  <c r="G114" i="90" s="1"/>
  <c r="J114" i="90" s="1"/>
  <c r="E114" i="91" s="1"/>
  <c r="G114" i="91" s="1"/>
  <c r="J114" i="91" s="1"/>
  <c r="G245" i="82"/>
  <c r="J245" i="82" s="1"/>
  <c r="E237" i="82"/>
  <c r="G237" i="82" s="1"/>
  <c r="J237" i="82" s="1"/>
  <c r="E45" i="91"/>
  <c r="G45" i="91" s="1"/>
  <c r="J45" i="91" s="1"/>
  <c r="G229" i="82"/>
  <c r="J229" i="82" s="1"/>
  <c r="E229" i="83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E169" i="93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129" i="91" l="1"/>
  <c r="G129" i="91" s="1"/>
  <c r="J129" i="91" s="1"/>
  <c r="E12" i="89"/>
  <c r="G12" i="89" s="1"/>
  <c r="J12" i="89" s="1"/>
  <c r="E12" i="90" s="1"/>
  <c r="G12" i="90" s="1"/>
  <c r="J12" i="90" s="1"/>
  <c r="E12" i="91" s="1"/>
  <c r="E45" i="92"/>
  <c r="G45" i="92" s="1"/>
  <c r="J45" i="92" s="1"/>
  <c r="E45" i="93" s="1"/>
  <c r="G45" i="93" s="1"/>
  <c r="J45" i="93" s="1"/>
  <c r="E45" i="94" s="1"/>
  <c r="G45" i="94" s="1"/>
  <c r="J45" i="94" s="1"/>
  <c r="E63" i="91"/>
  <c r="G63" i="91" s="1"/>
  <c r="J63" i="91" s="1"/>
  <c r="G245" i="83"/>
  <c r="J245" i="83" s="1"/>
  <c r="E237" i="83"/>
  <c r="G237" i="83" s="1"/>
  <c r="J237" i="83" s="1"/>
  <c r="E35" i="91"/>
  <c r="G35" i="91" s="1"/>
  <c r="J35" i="91" s="1"/>
  <c r="G231" i="78"/>
  <c r="J231" i="78" s="1"/>
  <c r="G239" i="79" s="1"/>
  <c r="J239" i="79" s="1"/>
  <c r="G239" i="78"/>
  <c r="J239" i="78" s="1"/>
  <c r="G252" i="79" s="1"/>
  <c r="J252" i="79" s="1"/>
  <c r="G229" i="83"/>
  <c r="J229" i="83" s="1"/>
  <c r="E229" i="84" s="1"/>
  <c r="G206" i="79"/>
  <c r="J206" i="79" s="1"/>
  <c r="G205" i="79"/>
  <c r="J205" i="79" s="1"/>
  <c r="G126" i="79"/>
  <c r="J126" i="79" s="1"/>
  <c r="G181" i="79"/>
  <c r="J181" i="79" s="1"/>
  <c r="G153" i="79"/>
  <c r="J153" i="79" s="1"/>
  <c r="G213" i="79"/>
  <c r="J213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2" i="79"/>
  <c r="J152" i="79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35" i="92" l="1"/>
  <c r="G35" i="92" s="1"/>
  <c r="J35" i="92" s="1"/>
  <c r="E35" i="93" s="1"/>
  <c r="G35" i="93" s="1"/>
  <c r="J35" i="93" s="1"/>
  <c r="E63" i="92"/>
  <c r="G63" i="92" s="1"/>
  <c r="J63" i="92" s="1"/>
  <c r="E63" i="93" s="1"/>
  <c r="G63" i="93" s="1"/>
  <c r="J63" i="93" s="1"/>
  <c r="E63" i="94" s="1"/>
  <c r="G63" i="94" s="1"/>
  <c r="J63" i="94" s="1"/>
  <c r="E129" i="92"/>
  <c r="G129" i="92" s="1"/>
  <c r="J129" i="92" s="1"/>
  <c r="E129" i="93" s="1"/>
  <c r="G129" i="93" s="1"/>
  <c r="J129" i="93" s="1"/>
  <c r="E129" i="94" s="1"/>
  <c r="G129" i="94" s="1"/>
  <c r="J129" i="94" s="1"/>
  <c r="E213" i="80"/>
  <c r="G213" i="80" s="1"/>
  <c r="J213" i="80" s="1"/>
  <c r="E213" i="81" s="1"/>
  <c r="G213" i="81" s="1"/>
  <c r="J213" i="81" s="1"/>
  <c r="E213" i="82" s="1"/>
  <c r="E153" i="80"/>
  <c r="G153" i="80" s="1"/>
  <c r="J153" i="80" s="1"/>
  <c r="E153" i="81" s="1"/>
  <c r="G153" i="81" s="1"/>
  <c r="J153" i="81" s="1"/>
  <c r="E153" i="82" s="1"/>
  <c r="E181" i="80"/>
  <c r="G181" i="80" s="1"/>
  <c r="J181" i="80" s="1"/>
  <c r="E181" i="81" s="1"/>
  <c r="G181" i="81" s="1"/>
  <c r="J181" i="81" s="1"/>
  <c r="E181" i="82" s="1"/>
  <c r="G252" i="80"/>
  <c r="J252" i="80" s="1"/>
  <c r="E239" i="80"/>
  <c r="E83" i="80"/>
  <c r="G83" i="80" s="1"/>
  <c r="J83" i="80" s="1"/>
  <c r="E83" i="81" s="1"/>
  <c r="G83" i="81" s="1"/>
  <c r="J83" i="81" s="1"/>
  <c r="E83" i="82" s="1"/>
  <c r="E126" i="80"/>
  <c r="G126" i="80" s="1"/>
  <c r="J126" i="80" s="1"/>
  <c r="E126" i="81" s="1"/>
  <c r="G126" i="81" s="1"/>
  <c r="J126" i="81" s="1"/>
  <c r="E126" i="82" s="1"/>
  <c r="G245" i="84"/>
  <c r="J245" i="84" s="1"/>
  <c r="E237" i="84"/>
  <c r="G237" i="84" s="1"/>
  <c r="J237" i="84" s="1"/>
  <c r="G155" i="80"/>
  <c r="J155" i="80" s="1"/>
  <c r="E155" i="81" s="1"/>
  <c r="G155" i="81" s="1"/>
  <c r="J155" i="81" s="1"/>
  <c r="E155" i="82" s="1"/>
  <c r="E155" i="80"/>
  <c r="E205" i="80"/>
  <c r="G205" i="80" s="1"/>
  <c r="J205" i="80" s="1"/>
  <c r="E205" i="81" s="1"/>
  <c r="G205" i="81" s="1"/>
  <c r="J205" i="81" s="1"/>
  <c r="E205" i="82" s="1"/>
  <c r="G177" i="80"/>
  <c r="J177" i="80" s="1"/>
  <c r="E177" i="81" s="1"/>
  <c r="G177" i="81" s="1"/>
  <c r="J177" i="81" s="1"/>
  <c r="E177" i="82" s="1"/>
  <c r="E177" i="80"/>
  <c r="E148" i="80"/>
  <c r="G148" i="80" s="1"/>
  <c r="J148" i="80" s="1"/>
  <c r="E148" i="81" s="1"/>
  <c r="G148" i="81" s="1"/>
  <c r="J148" i="81" s="1"/>
  <c r="E148" i="82" s="1"/>
  <c r="E152" i="80"/>
  <c r="G152" i="80" s="1"/>
  <c r="J152" i="80" s="1"/>
  <c r="E152" i="81" s="1"/>
  <c r="G152" i="81" s="1"/>
  <c r="J152" i="81" s="1"/>
  <c r="E152" i="82" s="1"/>
  <c r="E84" i="80"/>
  <c r="G84" i="80" s="1"/>
  <c r="J84" i="80" s="1"/>
  <c r="E84" i="81" s="1"/>
  <c r="G84" i="81" s="1"/>
  <c r="J84" i="81" s="1"/>
  <c r="E84" i="82" s="1"/>
  <c r="E206" i="80"/>
  <c r="G206" i="80" s="1"/>
  <c r="J206" i="80" s="1"/>
  <c r="E206" i="81" s="1"/>
  <c r="G206" i="81" s="1"/>
  <c r="J206" i="81" s="1"/>
  <c r="E206" i="82" s="1"/>
  <c r="G231" i="79"/>
  <c r="J231" i="79" s="1"/>
  <c r="G240" i="78"/>
  <c r="J240" i="78" s="1"/>
  <c r="G241" i="78"/>
  <c r="J241" i="78" s="1"/>
  <c r="G249" i="79" s="1"/>
  <c r="J249" i="79" s="1"/>
  <c r="G229" i="84"/>
  <c r="J229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E125" i="80" l="1"/>
  <c r="G125" i="80" s="1"/>
  <c r="J125" i="80" s="1"/>
  <c r="G245" i="85"/>
  <c r="J245" i="85" s="1"/>
  <c r="E237" i="85"/>
  <c r="G237" i="85"/>
  <c r="J237" i="85" s="1"/>
  <c r="E229" i="85"/>
  <c r="G229" i="85" s="1"/>
  <c r="J229" i="85" s="1"/>
  <c r="E35" i="94"/>
  <c r="G35" i="94" s="1"/>
  <c r="J35" i="94" s="1"/>
  <c r="E231" i="80"/>
  <c r="G231" i="80" s="1"/>
  <c r="J231" i="80" s="1"/>
  <c r="E231" i="81" s="1"/>
  <c r="G231" i="81" s="1"/>
  <c r="J231" i="81" s="1"/>
  <c r="E231" i="82" s="1"/>
  <c r="G239" i="80"/>
  <c r="J239" i="80" s="1"/>
  <c r="G240" i="79"/>
  <c r="J240" i="79" s="1"/>
  <c r="E240" i="80" s="1"/>
  <c r="G241" i="79"/>
  <c r="J241" i="79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E208" i="81"/>
  <c r="G208" i="81" s="1"/>
  <c r="J208" i="81" s="1"/>
  <c r="G249" i="80"/>
  <c r="J249" i="80" s="1"/>
  <c r="E241" i="80"/>
  <c r="E127" i="81"/>
  <c r="G127" i="81" s="1"/>
  <c r="J127" i="81" s="1"/>
  <c r="G245" i="86"/>
  <c r="J245" i="86" s="1"/>
  <c r="E237" i="86"/>
  <c r="G237" i="86" s="1"/>
  <c r="J237" i="86" s="1"/>
  <c r="E226" i="81"/>
  <c r="G226" i="81" s="1"/>
  <c r="J226" i="81" s="1"/>
  <c r="E203" i="80"/>
  <c r="G203" i="80" s="1"/>
  <c r="J203" i="80" s="1"/>
  <c r="E229" i="86"/>
  <c r="G229" i="86" s="1"/>
  <c r="J229" i="86" s="1"/>
  <c r="E194" i="81"/>
  <c r="G194" i="81" s="1"/>
  <c r="J194" i="81" s="1"/>
  <c r="E193" i="81"/>
  <c r="G193" i="81" s="1"/>
  <c r="J193" i="81" s="1"/>
  <c r="G252" i="81"/>
  <c r="J252" i="81" s="1"/>
  <c r="E239" i="81"/>
  <c r="G239" i="81" s="1"/>
  <c r="J239" i="81" s="1"/>
  <c r="E151" i="81"/>
  <c r="G151" i="81" s="1"/>
  <c r="J151" i="81" s="1"/>
  <c r="E39" i="81"/>
  <c r="G39" i="81" s="1"/>
  <c r="J39" i="81" s="1"/>
  <c r="G231" i="82"/>
  <c r="J231" i="82" s="1"/>
  <c r="E231" i="83" s="1"/>
  <c r="G240" i="80"/>
  <c r="J240" i="80" s="1"/>
  <c r="E240" i="81" s="1"/>
  <c r="G241" i="80"/>
  <c r="J241" i="80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G151" i="82" l="1"/>
  <c r="J151" i="82" s="1"/>
  <c r="E151" i="83" s="1"/>
  <c r="G151" i="83" s="1"/>
  <c r="J151" i="83" s="1"/>
  <c r="E151" i="84" s="1"/>
  <c r="E151" i="82"/>
  <c r="E226" i="82"/>
  <c r="G226" i="82" s="1"/>
  <c r="J226" i="82" s="1"/>
  <c r="E226" i="83" s="1"/>
  <c r="G226" i="83" s="1"/>
  <c r="J226" i="83" s="1"/>
  <c r="E226" i="84" s="1"/>
  <c r="E127" i="82"/>
  <c r="G127" i="82" s="1"/>
  <c r="J127" i="82" s="1"/>
  <c r="E127" i="83" s="1"/>
  <c r="G127" i="83" s="1"/>
  <c r="J127" i="83" s="1"/>
  <c r="E127" i="84" s="1"/>
  <c r="E193" i="82"/>
  <c r="G193" i="82" s="1"/>
  <c r="J193" i="82" s="1"/>
  <c r="E193" i="83" s="1"/>
  <c r="G193" i="83" s="1"/>
  <c r="J193" i="83" s="1"/>
  <c r="E193" i="84" s="1"/>
  <c r="E194" i="82"/>
  <c r="G194" i="82" s="1"/>
  <c r="J194" i="82" s="1"/>
  <c r="E194" i="83" s="1"/>
  <c r="G194" i="83" s="1"/>
  <c r="J194" i="83" s="1"/>
  <c r="E194" i="84" s="1"/>
  <c r="E229" i="87"/>
  <c r="G229" i="87" s="1"/>
  <c r="J229" i="87" s="1"/>
  <c r="E208" i="82"/>
  <c r="G208" i="82" s="1"/>
  <c r="J208" i="82" s="1"/>
  <c r="E208" i="83" s="1"/>
  <c r="G208" i="83" s="1"/>
  <c r="J208" i="83" s="1"/>
  <c r="E208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95" i="81"/>
  <c r="G195" i="81" s="1"/>
  <c r="J195" i="81" s="1"/>
  <c r="E150" i="81"/>
  <c r="G150" i="81" s="1"/>
  <c r="J150" i="81" s="1"/>
  <c r="E196" i="81"/>
  <c r="G196" i="81" s="1"/>
  <c r="J196" i="81" s="1"/>
  <c r="G147" i="81"/>
  <c r="J147" i="81" s="1"/>
  <c r="E147" i="81"/>
  <c r="G252" i="82"/>
  <c r="J252" i="82" s="1"/>
  <c r="E239" i="82"/>
  <c r="G239" i="82" s="1"/>
  <c r="J239" i="82" s="1"/>
  <c r="E210" i="81"/>
  <c r="G210" i="81" s="1"/>
  <c r="J210" i="81" s="1"/>
  <c r="E197" i="81"/>
  <c r="G197" i="81" s="1"/>
  <c r="J197" i="81" s="1"/>
  <c r="E204" i="81"/>
  <c r="G204" i="81" s="1"/>
  <c r="J204" i="81" s="1"/>
  <c r="E211" i="81"/>
  <c r="G211" i="81" s="1"/>
  <c r="J211" i="81" s="1"/>
  <c r="G249" i="81"/>
  <c r="J249" i="81" s="1"/>
  <c r="E241" i="81"/>
  <c r="E128" i="81"/>
  <c r="G128" i="81" s="1"/>
  <c r="J128" i="81" s="1"/>
  <c r="E182" i="81"/>
  <c r="G182" i="81" s="1"/>
  <c r="J182" i="81" s="1"/>
  <c r="E149" i="81"/>
  <c r="G149" i="81" s="1"/>
  <c r="J149" i="81" s="1"/>
  <c r="G245" i="87"/>
  <c r="J245" i="87" s="1"/>
  <c r="E237" i="87"/>
  <c r="G237" i="87" s="1"/>
  <c r="J237" i="87" s="1"/>
  <c r="E198" i="81"/>
  <c r="G198" i="81" s="1"/>
  <c r="J198" i="81" s="1"/>
  <c r="E209" i="81"/>
  <c r="G209" i="81" s="1"/>
  <c r="J209" i="81" s="1"/>
  <c r="E212" i="81"/>
  <c r="G212" i="81" s="1"/>
  <c r="J212" i="81" s="1"/>
  <c r="E156" i="81"/>
  <c r="G156" i="81" s="1"/>
  <c r="J156" i="81" s="1"/>
  <c r="E113" i="81"/>
  <c r="G113" i="81" s="1"/>
  <c r="J113" i="81" s="1"/>
  <c r="G157" i="81"/>
  <c r="J157" i="81" s="1"/>
  <c r="E157" i="81"/>
  <c r="E202" i="81"/>
  <c r="G202" i="81" s="1"/>
  <c r="J202" i="81" s="1"/>
  <c r="G232" i="81"/>
  <c r="J232" i="81" s="1"/>
  <c r="E232" i="82" s="1"/>
  <c r="G240" i="81"/>
  <c r="J240" i="81" s="1"/>
  <c r="E240" i="82" s="1"/>
  <c r="G241" i="81"/>
  <c r="J241" i="81" s="1"/>
  <c r="G231" i="83"/>
  <c r="J231" i="83" s="1"/>
  <c r="E231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98" i="82" l="1"/>
  <c r="G198" i="82" s="1"/>
  <c r="J198" i="82" s="1"/>
  <c r="E198" i="83" s="1"/>
  <c r="G198" i="83" s="1"/>
  <c r="J198" i="83" s="1"/>
  <c r="E198" i="84" s="1"/>
  <c r="E128" i="82"/>
  <c r="G128" i="82" s="1"/>
  <c r="J128" i="82" s="1"/>
  <c r="E128" i="83" s="1"/>
  <c r="G128" i="83" s="1"/>
  <c r="J128" i="83" s="1"/>
  <c r="E128" i="84" s="1"/>
  <c r="E212" i="82"/>
  <c r="G212" i="82" s="1"/>
  <c r="J212" i="82" s="1"/>
  <c r="E212" i="83" s="1"/>
  <c r="G212" i="83" s="1"/>
  <c r="J212" i="83" s="1"/>
  <c r="E212" i="84" s="1"/>
  <c r="E202" i="82"/>
  <c r="G202" i="82" s="1"/>
  <c r="J202" i="82" s="1"/>
  <c r="E202" i="83" s="1"/>
  <c r="G202" i="83" s="1"/>
  <c r="J202" i="83" s="1"/>
  <c r="E202" i="84" s="1"/>
  <c r="G245" i="88"/>
  <c r="J245" i="88" s="1"/>
  <c r="E237" i="88"/>
  <c r="G237" i="88" s="1"/>
  <c r="J237" i="88" s="1"/>
  <c r="E196" i="82"/>
  <c r="G196" i="82" s="1"/>
  <c r="J196" i="82" s="1"/>
  <c r="E196" i="83" s="1"/>
  <c r="G196" i="83" s="1"/>
  <c r="J196" i="83" s="1"/>
  <c r="E196" i="84" s="1"/>
  <c r="E195" i="82"/>
  <c r="G195" i="82" s="1"/>
  <c r="J195" i="82" s="1"/>
  <c r="E195" i="83" s="1"/>
  <c r="G195" i="83" s="1"/>
  <c r="J195" i="83" s="1"/>
  <c r="E195" i="84" s="1"/>
  <c r="E211" i="82"/>
  <c r="G211" i="82" s="1"/>
  <c r="J211" i="82" s="1"/>
  <c r="E211" i="83" s="1"/>
  <c r="G211" i="83" s="1"/>
  <c r="J211" i="83" s="1"/>
  <c r="E211" i="84" s="1"/>
  <c r="E113" i="82"/>
  <c r="G113" i="82" s="1"/>
  <c r="J113" i="82" s="1"/>
  <c r="E113" i="83" s="1"/>
  <c r="G113" i="83" s="1"/>
  <c r="J113" i="83" s="1"/>
  <c r="E113" i="84" s="1"/>
  <c r="E149" i="82"/>
  <c r="G149" i="82" s="1"/>
  <c r="J149" i="82" s="1"/>
  <c r="E149" i="83" s="1"/>
  <c r="G149" i="83" s="1"/>
  <c r="J149" i="83" s="1"/>
  <c r="E149" i="84" s="1"/>
  <c r="E197" i="82"/>
  <c r="G197" i="82" s="1"/>
  <c r="J197" i="82" s="1"/>
  <c r="E197" i="83" s="1"/>
  <c r="G197" i="83" s="1"/>
  <c r="J197" i="83" s="1"/>
  <c r="E197" i="84" s="1"/>
  <c r="G249" i="82"/>
  <c r="J249" i="82" s="1"/>
  <c r="E241" i="82"/>
  <c r="G241" i="82" s="1"/>
  <c r="J241" i="82" s="1"/>
  <c r="E156" i="82"/>
  <c r="G156" i="82" s="1"/>
  <c r="J156" i="82" s="1"/>
  <c r="E156" i="83" s="1"/>
  <c r="G156" i="83" s="1"/>
  <c r="J156" i="83" s="1"/>
  <c r="E156" i="84" s="1"/>
  <c r="E210" i="82"/>
  <c r="G210" i="82" s="1"/>
  <c r="J210" i="82" s="1"/>
  <c r="E210" i="83" s="1"/>
  <c r="G210" i="83" s="1"/>
  <c r="J210" i="83" s="1"/>
  <c r="E210" i="84" s="1"/>
  <c r="E150" i="82"/>
  <c r="G150" i="82" s="1"/>
  <c r="J150" i="82" s="1"/>
  <c r="E150" i="83" s="1"/>
  <c r="G150" i="83" s="1"/>
  <c r="J150" i="83" s="1"/>
  <c r="E150" i="84" s="1"/>
  <c r="G252" i="83"/>
  <c r="J252" i="83" s="1"/>
  <c r="E239" i="83"/>
  <c r="G239" i="83" s="1"/>
  <c r="J239" i="83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57" i="82"/>
  <c r="G157" i="82" s="1"/>
  <c r="J157" i="82" s="1"/>
  <c r="E157" i="83" s="1"/>
  <c r="G157" i="83" s="1"/>
  <c r="J157" i="83" s="1"/>
  <c r="E157" i="84" s="1"/>
  <c r="E209" i="82"/>
  <c r="G209" i="82" s="1"/>
  <c r="J209" i="82" s="1"/>
  <c r="E209" i="83" s="1"/>
  <c r="G209" i="83" s="1"/>
  <c r="J209" i="83" s="1"/>
  <c r="E209" i="84" s="1"/>
  <c r="E182" i="82"/>
  <c r="G182" i="82" s="1"/>
  <c r="J182" i="82" s="1"/>
  <c r="E182" i="83" s="1"/>
  <c r="G182" i="83" s="1"/>
  <c r="J182" i="83" s="1"/>
  <c r="E182" i="84" s="1"/>
  <c r="E204" i="82"/>
  <c r="G204" i="82" s="1"/>
  <c r="J204" i="82" s="1"/>
  <c r="E204" i="83" s="1"/>
  <c r="G204" i="83" s="1"/>
  <c r="J204" i="83" s="1"/>
  <c r="E204" i="84" s="1"/>
  <c r="E147" i="82"/>
  <c r="G147" i="82" s="1"/>
  <c r="J147" i="82" s="1"/>
  <c r="E147" i="83" s="1"/>
  <c r="G147" i="83" s="1"/>
  <c r="J147" i="83" s="1"/>
  <c r="E147" i="84" s="1"/>
  <c r="G231" i="84"/>
  <c r="J231" i="84" s="1"/>
  <c r="G232" i="82"/>
  <c r="J232" i="82" s="1"/>
  <c r="E232" i="83" s="1"/>
  <c r="G240" i="82"/>
  <c r="J240" i="82" s="1"/>
  <c r="E240" i="83" s="1"/>
  <c r="G169" i="99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G169" i="104" s="1"/>
  <c r="J169" i="104" s="1"/>
  <c r="G169" i="105" s="1"/>
  <c r="J169" i="105" s="1"/>
  <c r="G169" i="106" s="1"/>
  <c r="J169" i="106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49" i="83" l="1"/>
  <c r="J249" i="83" s="1"/>
  <c r="E241" i="83"/>
  <c r="G245" i="89"/>
  <c r="J245" i="89" s="1"/>
  <c r="E237" i="89"/>
  <c r="G237" i="89" s="1"/>
  <c r="J237" i="89" s="1"/>
  <c r="G252" i="84"/>
  <c r="J252" i="84" s="1"/>
  <c r="E239" i="84"/>
  <c r="G239" i="84" s="1"/>
  <c r="J239" i="84" s="1"/>
  <c r="E231" i="85"/>
  <c r="G231" i="85" s="1"/>
  <c r="J231" i="85" s="1"/>
  <c r="E231" i="86" s="1"/>
  <c r="G232" i="83"/>
  <c r="J232" i="83" s="1"/>
  <c r="E232" i="84" s="1"/>
  <c r="G240" i="83"/>
  <c r="J240" i="83" s="1"/>
  <c r="E240" i="84" s="1"/>
  <c r="G241" i="83"/>
  <c r="J241" i="83" s="1"/>
  <c r="G229" i="91"/>
  <c r="J229" i="91" s="1"/>
  <c r="E229" i="92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G169" i="107"/>
  <c r="J169" i="107" s="1"/>
  <c r="X36" i="8"/>
  <c r="E181" i="86" l="1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G252" i="85"/>
  <c r="J252" i="85" s="1"/>
  <c r="E239" i="85"/>
  <c r="G239" i="85" s="1"/>
  <c r="J239" i="85" s="1"/>
  <c r="E84" i="86"/>
  <c r="G84" i="86" s="1"/>
  <c r="J84" i="86" s="1"/>
  <c r="E84" i="87" s="1"/>
  <c r="G84" i="87" s="1"/>
  <c r="J84" i="87" s="1"/>
  <c r="E84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155" i="86"/>
  <c r="G155" i="86" s="1"/>
  <c r="J155" i="86" s="1"/>
  <c r="E155" i="87" s="1"/>
  <c r="G155" i="87" s="1"/>
  <c r="J155" i="87" s="1"/>
  <c r="E15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G245" i="90"/>
  <c r="J245" i="90" s="1"/>
  <c r="E237" i="90"/>
  <c r="G237" i="90" s="1"/>
  <c r="J237" i="90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249" i="84"/>
  <c r="J249" i="84" s="1"/>
  <c r="E241" i="84"/>
  <c r="G241" i="84" s="1"/>
  <c r="J241" i="84" s="1"/>
  <c r="E153" i="86"/>
  <c r="G153" i="86" s="1"/>
  <c r="J153" i="86" s="1"/>
  <c r="E153" i="87" s="1"/>
  <c r="G153" i="87" s="1"/>
  <c r="J153" i="87" s="1"/>
  <c r="E153" i="88" s="1"/>
  <c r="E70" i="81"/>
  <c r="G70" i="81" s="1"/>
  <c r="J70" i="81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75" i="81"/>
  <c r="G175" i="81" s="1"/>
  <c r="J175" i="81" s="1"/>
  <c r="E125" i="86"/>
  <c r="G125" i="86" s="1"/>
  <c r="J125" i="86" s="1"/>
  <c r="E125" i="87" s="1"/>
  <c r="G125" i="87" s="1"/>
  <c r="J125" i="87" s="1"/>
  <c r="E125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G232" i="84"/>
  <c r="J232" i="84" s="1"/>
  <c r="E232" i="85" s="1"/>
  <c r="G240" i="84"/>
  <c r="J240" i="84" s="1"/>
  <c r="E240" i="85" s="1"/>
  <c r="G229" i="92"/>
  <c r="J229" i="92" s="1"/>
  <c r="E229" i="93" s="1"/>
  <c r="G231" i="86"/>
  <c r="J231" i="86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45" i="107" s="1"/>
  <c r="J45" i="107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35" i="107" s="1"/>
  <c r="J35" i="107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9" i="85" l="1"/>
  <c r="J249" i="85" s="1"/>
  <c r="E241" i="85"/>
  <c r="E70" i="82"/>
  <c r="G70" i="82" s="1"/>
  <c r="J70" i="82" s="1"/>
  <c r="E70" i="83" s="1"/>
  <c r="G70" i="83" s="1"/>
  <c r="J70" i="83" s="1"/>
  <c r="E70" i="84" s="1"/>
  <c r="E204" i="86"/>
  <c r="G204" i="86" s="1"/>
  <c r="J204" i="86" s="1"/>
  <c r="E204" i="87" s="1"/>
  <c r="G204" i="87" s="1"/>
  <c r="J204" i="87" s="1"/>
  <c r="E204" i="88" s="1"/>
  <c r="E71" i="82"/>
  <c r="G71" i="82" s="1"/>
  <c r="J71" i="82" s="1"/>
  <c r="E71" i="83" s="1"/>
  <c r="G71" i="83" s="1"/>
  <c r="J71" i="83" s="1"/>
  <c r="E71" i="84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196" i="86"/>
  <c r="G196" i="86" s="1"/>
  <c r="J196" i="86" s="1"/>
  <c r="E196" i="87" s="1"/>
  <c r="G196" i="87" s="1"/>
  <c r="J196" i="87" s="1"/>
  <c r="E196" i="88" s="1"/>
  <c r="E175" i="82"/>
  <c r="G175" i="82" s="1"/>
  <c r="J175" i="82" s="1"/>
  <c r="E175" i="83" s="1"/>
  <c r="G175" i="83" s="1"/>
  <c r="J175" i="83" s="1"/>
  <c r="E175" i="84" s="1"/>
  <c r="E210" i="86"/>
  <c r="G210" i="86" s="1"/>
  <c r="J210" i="86" s="1"/>
  <c r="E210" i="87" s="1"/>
  <c r="G210" i="87" s="1"/>
  <c r="J210" i="87" s="1"/>
  <c r="E210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G252" i="86"/>
  <c r="J252" i="86" s="1"/>
  <c r="E239" i="86"/>
  <c r="G239" i="86" s="1"/>
  <c r="J239" i="86" s="1"/>
  <c r="E197" i="86"/>
  <c r="G197" i="86" s="1"/>
  <c r="J197" i="86" s="1"/>
  <c r="E197" i="87" s="1"/>
  <c r="G197" i="87" s="1"/>
  <c r="J197" i="87" s="1"/>
  <c r="E197" i="88" s="1"/>
  <c r="G245" i="91"/>
  <c r="J245" i="91" s="1"/>
  <c r="E237" i="91"/>
  <c r="G237" i="91" s="1"/>
  <c r="J237" i="91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G245" i="93"/>
  <c r="J245" i="93" s="1"/>
  <c r="G240" i="85"/>
  <c r="J240" i="85" s="1"/>
  <c r="E240" i="86" s="1"/>
  <c r="G241" i="85"/>
  <c r="J241" i="85" s="1"/>
  <c r="G232" i="85"/>
  <c r="J232" i="85" s="1"/>
  <c r="E232" i="86" s="1"/>
  <c r="G229" i="93"/>
  <c r="J229" i="93" s="1"/>
  <c r="E229" i="94" s="1"/>
  <c r="G12" i="99"/>
  <c r="J12" i="99" s="1"/>
  <c r="G12" i="100" s="1"/>
  <c r="J12" i="100" s="1"/>
  <c r="G12" i="101" s="1"/>
  <c r="J12" i="101" s="1"/>
  <c r="G12" i="102" s="1"/>
  <c r="J12" i="102" s="1"/>
  <c r="G12" i="103" s="1"/>
  <c r="J12" i="103" s="1"/>
  <c r="G12" i="104" s="1"/>
  <c r="J12" i="104" s="1"/>
  <c r="G12" i="105" s="1"/>
  <c r="J12" i="105" s="1"/>
  <c r="G12" i="106" s="1"/>
  <c r="J12" i="106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63" i="107" s="1"/>
  <c r="J63" i="107" s="1"/>
  <c r="G129" i="106"/>
  <c r="J129" i="106" s="1"/>
  <c r="G129" i="107" s="1"/>
  <c r="J129" i="107" s="1"/>
  <c r="G94" i="105"/>
  <c r="J94" i="105" s="1"/>
  <c r="G60" i="106"/>
  <c r="J60" i="106" s="1"/>
  <c r="G60" i="107" s="1"/>
  <c r="J60" i="107" s="1"/>
  <c r="G109" i="105"/>
  <c r="J109" i="105" s="1"/>
  <c r="G75" i="104"/>
  <c r="J75" i="104" s="1"/>
  <c r="G178" i="106"/>
  <c r="J178" i="106" s="1"/>
  <c r="G178" i="107" s="1"/>
  <c r="J178" i="107" s="1"/>
  <c r="G113" i="86"/>
  <c r="J113" i="86" s="1"/>
  <c r="E113" i="87" s="1"/>
  <c r="G114" i="105"/>
  <c r="J114" i="105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E181" i="89" l="1"/>
  <c r="G181" i="89" s="1"/>
  <c r="J181" i="89" s="1"/>
  <c r="E181" i="90" s="1"/>
  <c r="G181" i="90" s="1"/>
  <c r="J181" i="90" s="1"/>
  <c r="E181" i="91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G252" i="87"/>
  <c r="J252" i="87" s="1"/>
  <c r="E239" i="87"/>
  <c r="G239" i="87" s="1"/>
  <c r="J239" i="87" s="1"/>
  <c r="E153" i="89"/>
  <c r="G153" i="89" s="1"/>
  <c r="J153" i="89" s="1"/>
  <c r="E153" i="90" s="1"/>
  <c r="G153" i="90" s="1"/>
  <c r="J153" i="90" s="1"/>
  <c r="E153" i="91" s="1"/>
  <c r="E205" i="89"/>
  <c r="G205" i="89" s="1"/>
  <c r="J205" i="89" s="1"/>
  <c r="E205" i="90" s="1"/>
  <c r="G205" i="90" s="1"/>
  <c r="J205" i="90" s="1"/>
  <c r="E205" i="91" s="1"/>
  <c r="E231" i="88"/>
  <c r="G231" i="88" s="1"/>
  <c r="J231" i="88" s="1"/>
  <c r="E231" i="89" s="1"/>
  <c r="E155" i="89"/>
  <c r="G155" i="89" s="1"/>
  <c r="J155" i="89" s="1"/>
  <c r="E155" i="90" s="1"/>
  <c r="G155" i="90" s="1"/>
  <c r="J155" i="90" s="1"/>
  <c r="E15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G249" i="86"/>
  <c r="J249" i="86" s="1"/>
  <c r="E241" i="86"/>
  <c r="G241" i="86" s="1"/>
  <c r="J241" i="86" s="1"/>
  <c r="E125" i="89"/>
  <c r="G125" i="89" s="1"/>
  <c r="J125" i="89" s="1"/>
  <c r="E125" i="90" s="1"/>
  <c r="G125" i="90" s="1"/>
  <c r="J125" i="90" s="1"/>
  <c r="E125" i="91" s="1"/>
  <c r="E177" i="89"/>
  <c r="G177" i="89" s="1"/>
  <c r="J177" i="89" s="1"/>
  <c r="E177" i="90" s="1"/>
  <c r="G177" i="90" s="1"/>
  <c r="J177" i="90" s="1"/>
  <c r="E177" i="91" s="1"/>
  <c r="E206" i="89"/>
  <c r="G206" i="89" s="1"/>
  <c r="J206" i="89" s="1"/>
  <c r="E206" i="90" s="1"/>
  <c r="G206" i="90" s="1"/>
  <c r="J206" i="90" s="1"/>
  <c r="E206" i="91" s="1"/>
  <c r="E83" i="89"/>
  <c r="G83" i="89" s="1"/>
  <c r="J83" i="89" s="1"/>
  <c r="E83" i="90" s="1"/>
  <c r="G83" i="90" s="1"/>
  <c r="J83" i="90" s="1"/>
  <c r="E83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G245" i="92"/>
  <c r="J245" i="92" s="1"/>
  <c r="E245" i="93" s="1"/>
  <c r="E237" i="92"/>
  <c r="G237" i="92" s="1"/>
  <c r="J237" i="92" s="1"/>
  <c r="E237" i="93" s="1"/>
  <c r="G237" i="93" s="1"/>
  <c r="J237" i="93" s="1"/>
  <c r="E193" i="89"/>
  <c r="G193" i="89" s="1"/>
  <c r="J193" i="89" s="1"/>
  <c r="E193" i="90" s="1"/>
  <c r="G193" i="90" s="1"/>
  <c r="J193" i="90" s="1"/>
  <c r="E193" i="91" s="1"/>
  <c r="E127" i="89"/>
  <c r="G127" i="89" s="1"/>
  <c r="J127" i="89" s="1"/>
  <c r="E127" i="90" s="1"/>
  <c r="G127" i="90" s="1"/>
  <c r="J127" i="90" s="1"/>
  <c r="E127" i="91" s="1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G22" i="8"/>
  <c r="J22" i="8"/>
  <c r="G21" i="8"/>
  <c r="J21" i="8"/>
  <c r="G19" i="8"/>
  <c r="J19" i="8"/>
  <c r="G20" i="8"/>
  <c r="J20" i="8"/>
  <c r="G231" i="89"/>
  <c r="J231" i="89" s="1"/>
  <c r="E231" i="90" s="1"/>
  <c r="G229" i="94"/>
  <c r="J229" i="94" s="1"/>
  <c r="G232" i="86"/>
  <c r="J232" i="86" s="1"/>
  <c r="E232" i="87" s="1"/>
  <c r="G240" i="86"/>
  <c r="J240" i="86" s="1"/>
  <c r="E240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22" i="77"/>
  <c r="J22" i="7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109" i="107" s="1"/>
  <c r="J109" i="107" s="1"/>
  <c r="G94" i="106"/>
  <c r="J94" i="106" s="1"/>
  <c r="G94" i="107" s="1"/>
  <c r="J94" i="107" s="1"/>
  <c r="G114" i="106"/>
  <c r="J114" i="106" s="1"/>
  <c r="G114" i="107" s="1"/>
  <c r="J114" i="107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12" i="107"/>
  <c r="J12" i="10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E9" i="89" l="1"/>
  <c r="G9" i="89" s="1"/>
  <c r="J9" i="89" s="1"/>
  <c r="E9" i="90" s="1"/>
  <c r="G9" i="90" s="1"/>
  <c r="J9" i="90" s="1"/>
  <c r="E9" i="91" s="1"/>
  <c r="E11" i="89"/>
  <c r="G11" i="89" s="1"/>
  <c r="J11" i="89" s="1"/>
  <c r="E11" i="90" s="1"/>
  <c r="G11" i="90" s="1"/>
  <c r="J11" i="90" s="1"/>
  <c r="E11" i="91" s="1"/>
  <c r="E10" i="89"/>
  <c r="G10" i="89" s="1"/>
  <c r="J10" i="89" s="1"/>
  <c r="E10" i="90" s="1"/>
  <c r="G10" i="90" s="1"/>
  <c r="J10" i="90" s="1"/>
  <c r="E10" i="91" s="1"/>
  <c r="E211" i="89"/>
  <c r="G211" i="89" s="1"/>
  <c r="J211" i="89" s="1"/>
  <c r="E211" i="90" s="1"/>
  <c r="G211" i="90" s="1"/>
  <c r="J211" i="90" s="1"/>
  <c r="E211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12" i="89"/>
  <c r="G212" i="89" s="1"/>
  <c r="J212" i="89" s="1"/>
  <c r="E212" i="90" s="1"/>
  <c r="G212" i="90" s="1"/>
  <c r="J212" i="90" s="1"/>
  <c r="E212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E209" i="89"/>
  <c r="G209" i="89" s="1"/>
  <c r="J209" i="89" s="1"/>
  <c r="E209" i="90" s="1"/>
  <c r="G209" i="90" s="1"/>
  <c r="J209" i="90" s="1"/>
  <c r="E209" i="91" s="1"/>
  <c r="E128" i="89"/>
  <c r="G128" i="89" s="1"/>
  <c r="J128" i="89" s="1"/>
  <c r="E128" i="90" s="1"/>
  <c r="G128" i="90" s="1"/>
  <c r="J128" i="90" s="1"/>
  <c r="E128" i="91" s="1"/>
  <c r="E149" i="89"/>
  <c r="G149" i="89" s="1"/>
  <c r="J149" i="89" s="1"/>
  <c r="E149" i="90" s="1"/>
  <c r="G149" i="90" s="1"/>
  <c r="J149" i="90" s="1"/>
  <c r="E149" i="91" s="1"/>
  <c r="G249" i="87"/>
  <c r="J249" i="87" s="1"/>
  <c r="E241" i="87"/>
  <c r="G241" i="87" s="1"/>
  <c r="J241" i="87" s="1"/>
  <c r="E147" i="89"/>
  <c r="G147" i="89" s="1"/>
  <c r="J147" i="89" s="1"/>
  <c r="E147" i="90" s="1"/>
  <c r="G147" i="90" s="1"/>
  <c r="J147" i="90" s="1"/>
  <c r="E147" i="91" s="1"/>
  <c r="E157" i="89"/>
  <c r="G157" i="89" s="1"/>
  <c r="J157" i="89" s="1"/>
  <c r="E157" i="90" s="1"/>
  <c r="G157" i="90" s="1"/>
  <c r="J157" i="90" s="1"/>
  <c r="E157" i="91" s="1"/>
  <c r="E204" i="89"/>
  <c r="G204" i="89" s="1"/>
  <c r="J204" i="89" s="1"/>
  <c r="E204" i="90" s="1"/>
  <c r="G204" i="90" s="1"/>
  <c r="J204" i="90" s="1"/>
  <c r="E204" i="91" s="1"/>
  <c r="G245" i="94"/>
  <c r="J245" i="94" s="1"/>
  <c r="E237" i="94"/>
  <c r="G237" i="94" s="1"/>
  <c r="J237" i="94" s="1"/>
  <c r="G245" i="95" s="1"/>
  <c r="J245" i="95" s="1"/>
  <c r="G252" i="88"/>
  <c r="J252" i="88" s="1"/>
  <c r="E239" i="88"/>
  <c r="G239" i="88" s="1"/>
  <c r="J239" i="88" s="1"/>
  <c r="E197" i="89"/>
  <c r="G197" i="89" s="1"/>
  <c r="J197" i="89" s="1"/>
  <c r="E197" i="90" s="1"/>
  <c r="G197" i="90" s="1"/>
  <c r="J197" i="90" s="1"/>
  <c r="E197" i="91" s="1"/>
  <c r="E195" i="89"/>
  <c r="G195" i="89" s="1"/>
  <c r="J195" i="89" s="1"/>
  <c r="E195" i="90" s="1"/>
  <c r="G195" i="90" s="1"/>
  <c r="J195" i="90" s="1"/>
  <c r="E195" i="91" s="1"/>
  <c r="E196" i="89"/>
  <c r="G196" i="89" s="1"/>
  <c r="J196" i="89" s="1"/>
  <c r="E196" i="90" s="1"/>
  <c r="G196" i="90" s="1"/>
  <c r="J196" i="90" s="1"/>
  <c r="E196" i="91" s="1"/>
  <c r="E210" i="89"/>
  <c r="G210" i="89" s="1"/>
  <c r="J210" i="89" s="1"/>
  <c r="E210" i="90" s="1"/>
  <c r="G210" i="90" s="1"/>
  <c r="J210" i="90" s="1"/>
  <c r="E210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G231" i="90"/>
  <c r="J231" i="90" s="1"/>
  <c r="E231" i="91" s="1"/>
  <c r="G240" i="87"/>
  <c r="J240" i="87" s="1"/>
  <c r="E240" i="88" s="1"/>
  <c r="G232" i="87"/>
  <c r="J232" i="87" s="1"/>
  <c r="E232" i="88" s="1"/>
  <c r="G229" i="95"/>
  <c r="J229" i="95" s="1"/>
  <c r="G237" i="96" s="1"/>
  <c r="J237" i="96" s="1"/>
  <c r="G245" i="97" s="1"/>
  <c r="J245" i="97" s="1"/>
  <c r="G237" i="95"/>
  <c r="J237" i="95" s="1"/>
  <c r="G245" i="96" s="1"/>
  <c r="J245" i="96" s="1"/>
  <c r="G229" i="96"/>
  <c r="J229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E174" i="80" s="1"/>
  <c r="G190" i="78"/>
  <c r="J190" i="78" s="1"/>
  <c r="G82" i="78"/>
  <c r="J82" i="78" s="1"/>
  <c r="G104" i="78"/>
  <c r="J104" i="78" s="1"/>
  <c r="G103" i="78"/>
  <c r="J103" i="78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75" i="107" s="1"/>
  <c r="J75" i="107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E166" i="80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43" i="79" s="1"/>
  <c r="J243" i="79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E160" i="80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E158" i="80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E66" i="80" s="1"/>
  <c r="G69" i="77"/>
  <c r="J69" i="77" s="1"/>
  <c r="G139" i="77"/>
  <c r="J139" i="77" s="1"/>
  <c r="G99" i="77"/>
  <c r="J99" i="77" s="1"/>
  <c r="G99" i="78" s="1"/>
  <c r="J99" i="78" s="1"/>
  <c r="E99" i="79" s="1"/>
  <c r="G192" i="77"/>
  <c r="J192" i="77" s="1"/>
  <c r="G192" i="78" s="1"/>
  <c r="J192" i="78" s="1"/>
  <c r="G192" i="79" s="1"/>
  <c r="J192" i="79" s="1"/>
  <c r="E192" i="80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E65" i="80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E170" i="80" s="1"/>
  <c r="G79" i="77"/>
  <c r="J79" i="77" s="1"/>
  <c r="G79" i="78" s="1"/>
  <c r="J79" i="78" s="1"/>
  <c r="G79" i="79" s="1"/>
  <c r="J79" i="79" s="1"/>
  <c r="E79" i="80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244" i="79" s="1"/>
  <c r="J244" i="79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248" i="77"/>
  <c r="J248" i="77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7" i="78" s="1"/>
  <c r="J247" i="78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E168" i="80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70" i="86" l="1"/>
  <c r="J70" i="86" s="1"/>
  <c r="E70" i="87" s="1"/>
  <c r="G70" i="87" s="1"/>
  <c r="J70" i="87" s="1"/>
  <c r="E70" i="88" s="1"/>
  <c r="E70" i="86"/>
  <c r="E71" i="86"/>
  <c r="G71" i="86" s="1"/>
  <c r="J71" i="86" s="1"/>
  <c r="E71" i="87" s="1"/>
  <c r="G71" i="87" s="1"/>
  <c r="J71" i="87" s="1"/>
  <c r="E71" i="88" s="1"/>
  <c r="E175" i="86"/>
  <c r="G175" i="86" s="1"/>
  <c r="J175" i="86" s="1"/>
  <c r="E175" i="87" s="1"/>
  <c r="G175" i="87" s="1"/>
  <c r="J175" i="87" s="1"/>
  <c r="E175" i="88" s="1"/>
  <c r="G250" i="80"/>
  <c r="J250" i="80" s="1"/>
  <c r="E242" i="80"/>
  <c r="E113" i="89"/>
  <c r="G113" i="89" s="1"/>
  <c r="J113" i="89" s="1"/>
  <c r="E113" i="90" s="1"/>
  <c r="G113" i="90" s="1"/>
  <c r="J113" i="90" s="1"/>
  <c r="G249" i="88"/>
  <c r="J249" i="88" s="1"/>
  <c r="E241" i="88"/>
  <c r="G252" i="89"/>
  <c r="J252" i="89" s="1"/>
  <c r="E239" i="89"/>
  <c r="G239" i="89" s="1"/>
  <c r="J239" i="89" s="1"/>
  <c r="G86" i="78"/>
  <c r="J86" i="78" s="1"/>
  <c r="G87" i="79" s="1"/>
  <c r="J87" i="79" s="1"/>
  <c r="G87" i="78"/>
  <c r="J87" i="78" s="1"/>
  <c r="G88" i="79" s="1"/>
  <c r="J88" i="79" s="1"/>
  <c r="E88" i="80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E240" i="89" s="1"/>
  <c r="G241" i="88"/>
  <c r="J241" i="88" s="1"/>
  <c r="G232" i="88"/>
  <c r="J232" i="88" s="1"/>
  <c r="E232" i="89" s="1"/>
  <c r="G230" i="78"/>
  <c r="J230" i="78" s="1"/>
  <c r="G238" i="79" s="1"/>
  <c r="J238" i="79" s="1"/>
  <c r="G238" i="78"/>
  <c r="J238" i="78" s="1"/>
  <c r="G246" i="79" s="1"/>
  <c r="J246" i="79" s="1"/>
  <c r="G231" i="91"/>
  <c r="J231" i="91" s="1"/>
  <c r="E231" i="92" s="1"/>
  <c r="G253" i="79"/>
  <c r="J253" i="79" s="1"/>
  <c r="G259" i="78"/>
  <c r="J259" i="78" s="1"/>
  <c r="G102" i="79"/>
  <c r="J102" i="79" s="1"/>
  <c r="E102" i="80" s="1"/>
  <c r="G37" i="79"/>
  <c r="J37" i="79" s="1"/>
  <c r="G41" i="79"/>
  <c r="J41" i="79" s="1"/>
  <c r="G41" i="80" s="1"/>
  <c r="J41" i="80" s="1"/>
  <c r="G33" i="79"/>
  <c r="J33" i="79" s="1"/>
  <c r="G10" i="91"/>
  <c r="J10" i="91" s="1"/>
  <c r="E10" i="92" s="1"/>
  <c r="G99" i="79"/>
  <c r="J99" i="79" s="1"/>
  <c r="G9" i="91"/>
  <c r="J9" i="91" s="1"/>
  <c r="E9" i="92" s="1"/>
  <c r="G140" i="79"/>
  <c r="J140" i="79" s="1"/>
  <c r="G115" i="79"/>
  <c r="J115" i="79" s="1"/>
  <c r="G31" i="79"/>
  <c r="J31" i="79" s="1"/>
  <c r="G89" i="79"/>
  <c r="J89" i="79" s="1"/>
  <c r="G40" i="79"/>
  <c r="J40" i="79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G215" i="79"/>
  <c r="J215" i="79" s="1"/>
  <c r="G100" i="79"/>
  <c r="J100" i="79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80" i="79"/>
  <c r="J80" i="79" s="1"/>
  <c r="G51" i="79"/>
  <c r="J51" i="79" s="1"/>
  <c r="G36" i="79"/>
  <c r="J36" i="79" s="1"/>
  <c r="G186" i="79"/>
  <c r="J186" i="79" s="1"/>
  <c r="G190" i="79"/>
  <c r="J190" i="79" s="1"/>
  <c r="E190" i="80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7" i="79" s="1"/>
  <c r="J247" i="79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E165" i="80" s="1"/>
  <c r="G194" i="92"/>
  <c r="J194" i="92" s="1"/>
  <c r="E194" i="93" s="1"/>
  <c r="G221" i="77"/>
  <c r="J221" i="77" s="1"/>
  <c r="G221" i="78" s="1"/>
  <c r="J221" i="78" s="1"/>
  <c r="G221" i="79" s="1"/>
  <c r="J221" i="79" s="1"/>
  <c r="E221" i="80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166" i="80"/>
  <c r="J166" i="80" s="1"/>
  <c r="E166" i="81" s="1"/>
  <c r="G22" i="79"/>
  <c r="J22" i="79" s="1"/>
  <c r="E22" i="80" s="1"/>
  <c r="G24" i="79"/>
  <c r="J24" i="79" s="1"/>
  <c r="E24" i="80" s="1"/>
  <c r="G20" i="79"/>
  <c r="J20" i="79" s="1"/>
  <c r="E20" i="80" s="1"/>
  <c r="G158" i="80"/>
  <c r="J158" i="80" s="1"/>
  <c r="E158" i="81" s="1"/>
  <c r="G26" i="79"/>
  <c r="J26" i="79" s="1"/>
  <c r="E26" i="80" s="1"/>
  <c r="G21" i="79"/>
  <c r="J21" i="79" s="1"/>
  <c r="E21" i="80" s="1"/>
  <c r="G65" i="80"/>
  <c r="J65" i="80" s="1"/>
  <c r="E65" i="81" s="1"/>
  <c r="G170" i="80"/>
  <c r="J170" i="80" s="1"/>
  <c r="E170" i="81" s="1"/>
  <c r="G160" i="80"/>
  <c r="J160" i="80" s="1"/>
  <c r="E160" i="81" s="1"/>
  <c r="G66" i="80"/>
  <c r="J66" i="80" s="1"/>
  <c r="E66" i="81" s="1"/>
  <c r="G25" i="79"/>
  <c r="J25" i="79" s="1"/>
  <c r="E25" i="80" s="1"/>
  <c r="G192" i="80"/>
  <c r="J192" i="80" s="1"/>
  <c r="E192" i="81" s="1"/>
  <c r="G19" i="79"/>
  <c r="J19" i="79" s="1"/>
  <c r="E19" i="80" s="1"/>
  <c r="G168" i="80"/>
  <c r="J168" i="80" s="1"/>
  <c r="E168" i="81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61" i="80" l="1"/>
  <c r="G61" i="80" s="1"/>
  <c r="J61" i="80" s="1"/>
  <c r="E61" i="81" s="1"/>
  <c r="G61" i="81" s="1"/>
  <c r="J61" i="81" s="1"/>
  <c r="E61" i="82" s="1"/>
  <c r="E44" i="80"/>
  <c r="G44" i="80" s="1"/>
  <c r="J44" i="80" s="1"/>
  <c r="E44" i="81" s="1"/>
  <c r="G44" i="81" s="1"/>
  <c r="J44" i="81" s="1"/>
  <c r="E44" i="82" s="1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E171" i="80"/>
  <c r="G171" i="80" s="1"/>
  <c r="J171" i="80" s="1"/>
  <c r="E171" i="81" s="1"/>
  <c r="G171" i="81" s="1"/>
  <c r="J171" i="81" s="1"/>
  <c r="E171" i="82" s="1"/>
  <c r="E47" i="80"/>
  <c r="G47" i="80" s="1"/>
  <c r="J47" i="80" s="1"/>
  <c r="E47" i="81" s="1"/>
  <c r="G47" i="81" s="1"/>
  <c r="J47" i="81" s="1"/>
  <c r="E47" i="82" s="1"/>
  <c r="E140" i="80"/>
  <c r="G140" i="80" s="1"/>
  <c r="J140" i="80" s="1"/>
  <c r="E140" i="81" s="1"/>
  <c r="G140" i="81" s="1"/>
  <c r="J140" i="81" s="1"/>
  <c r="E140" i="82" s="1"/>
  <c r="G88" i="80"/>
  <c r="J88" i="80" s="1"/>
  <c r="E88" i="81" s="1"/>
  <c r="E87" i="80"/>
  <c r="E74" i="80"/>
  <c r="G74" i="80" s="1"/>
  <c r="J74" i="80" s="1"/>
  <c r="E74" i="81" s="1"/>
  <c r="G74" i="81" s="1"/>
  <c r="J74" i="81" s="1"/>
  <c r="E74" i="82" s="1"/>
  <c r="E115" i="80"/>
  <c r="G115" i="80" s="1"/>
  <c r="J115" i="80" s="1"/>
  <c r="E115" i="81" s="1"/>
  <c r="G115" i="81" s="1"/>
  <c r="J115" i="81" s="1"/>
  <c r="E115" i="82" s="1"/>
  <c r="G242" i="80"/>
  <c r="J242" i="80" s="1"/>
  <c r="E58" i="80"/>
  <c r="G58" i="80" s="1"/>
  <c r="J58" i="80" s="1"/>
  <c r="E58" i="81" s="1"/>
  <c r="G58" i="81" s="1"/>
  <c r="J58" i="81" s="1"/>
  <c r="E58" i="82" s="1"/>
  <c r="E186" i="80"/>
  <c r="G186" i="80" s="1"/>
  <c r="J186" i="80" s="1"/>
  <c r="E186" i="81" s="1"/>
  <c r="G186" i="81" s="1"/>
  <c r="J186" i="81" s="1"/>
  <c r="E186" i="82" s="1"/>
  <c r="E56" i="80"/>
  <c r="G56" i="80" s="1"/>
  <c r="J56" i="80" s="1"/>
  <c r="E56" i="81" s="1"/>
  <c r="G56" i="81" s="1"/>
  <c r="J56" i="81" s="1"/>
  <c r="E56" i="82" s="1"/>
  <c r="E46" i="80"/>
  <c r="G46" i="80" s="1"/>
  <c r="J46" i="80" s="1"/>
  <c r="E46" i="81" s="1"/>
  <c r="G46" i="81" s="1"/>
  <c r="J46" i="81" s="1"/>
  <c r="E46" i="82" s="1"/>
  <c r="E93" i="80"/>
  <c r="G93" i="80" s="1"/>
  <c r="J93" i="80" s="1"/>
  <c r="E93" i="81" s="1"/>
  <c r="G93" i="81" s="1"/>
  <c r="J93" i="81" s="1"/>
  <c r="E93" i="82" s="1"/>
  <c r="E37" i="80"/>
  <c r="G37" i="80" s="1"/>
  <c r="J37" i="80" s="1"/>
  <c r="E37" i="81" s="1"/>
  <c r="G37" i="81" s="1"/>
  <c r="J37" i="81" s="1"/>
  <c r="E37" i="82" s="1"/>
  <c r="G246" i="80"/>
  <c r="J246" i="80" s="1"/>
  <c r="E238" i="80"/>
  <c r="G252" i="90"/>
  <c r="J252" i="90" s="1"/>
  <c r="E239" i="90"/>
  <c r="G239" i="90" s="1"/>
  <c r="J239" i="90" s="1"/>
  <c r="E179" i="80"/>
  <c r="G179" i="80" s="1"/>
  <c r="J179" i="80" s="1"/>
  <c r="E179" i="81" s="1"/>
  <c r="G179" i="81" s="1"/>
  <c r="J179" i="81" s="1"/>
  <c r="E179" i="82" s="1"/>
  <c r="E49" i="80"/>
  <c r="G49" i="80" s="1"/>
  <c r="J49" i="80" s="1"/>
  <c r="E49" i="81" s="1"/>
  <c r="G49" i="81" s="1"/>
  <c r="J49" i="81" s="1"/>
  <c r="E49" i="82" s="1"/>
  <c r="G243" i="80"/>
  <c r="J243" i="80" s="1"/>
  <c r="G251" i="81" s="1"/>
  <c r="J251" i="81" s="1"/>
  <c r="E235" i="80"/>
  <c r="G244" i="80"/>
  <c r="J244" i="80" s="1"/>
  <c r="E236" i="80"/>
  <c r="G108" i="80"/>
  <c r="J108" i="80" s="1"/>
  <c r="E108" i="81" s="1"/>
  <c r="G108" i="81" s="1"/>
  <c r="J108" i="81" s="1"/>
  <c r="E108" i="82" s="1"/>
  <c r="E108" i="80"/>
  <c r="E36" i="80"/>
  <c r="G36" i="80" s="1"/>
  <c r="J36" i="80" s="1"/>
  <c r="E36" i="81" s="1"/>
  <c r="G36" i="81" s="1"/>
  <c r="J36" i="81" s="1"/>
  <c r="E36" i="82" s="1"/>
  <c r="E43" i="80"/>
  <c r="G43" i="80" s="1"/>
  <c r="J43" i="80" s="1"/>
  <c r="E43" i="81" s="1"/>
  <c r="G43" i="81" s="1"/>
  <c r="J43" i="81" s="1"/>
  <c r="E43" i="82" s="1"/>
  <c r="G28" i="80"/>
  <c r="J28" i="80" s="1"/>
  <c r="E28" i="81" s="1"/>
  <c r="E28" i="80"/>
  <c r="G52" i="80"/>
  <c r="J52" i="80" s="1"/>
  <c r="E52" i="81" s="1"/>
  <c r="G52" i="81" s="1"/>
  <c r="J52" i="81" s="1"/>
  <c r="E52" i="82" s="1"/>
  <c r="E52" i="80"/>
  <c r="G99" i="80"/>
  <c r="J99" i="80" s="1"/>
  <c r="E99" i="81" s="1"/>
  <c r="G99" i="81" s="1"/>
  <c r="J99" i="81" s="1"/>
  <c r="E99" i="82" s="1"/>
  <c r="E99" i="80"/>
  <c r="G249" i="89"/>
  <c r="J249" i="89" s="1"/>
  <c r="E241" i="89"/>
  <c r="G100" i="80"/>
  <c r="J100" i="80" s="1"/>
  <c r="E100" i="81" s="1"/>
  <c r="E100" i="80"/>
  <c r="G34" i="80"/>
  <c r="J34" i="80" s="1"/>
  <c r="E34" i="81" s="1"/>
  <c r="G34" i="81" s="1"/>
  <c r="J34" i="81" s="1"/>
  <c r="E34" i="82" s="1"/>
  <c r="E34" i="80"/>
  <c r="G80" i="80"/>
  <c r="J80" i="80" s="1"/>
  <c r="E80" i="80"/>
  <c r="E215" i="80"/>
  <c r="G215" i="80" s="1"/>
  <c r="J215" i="80" s="1"/>
  <c r="E215" i="81" s="1"/>
  <c r="G215" i="81" s="1"/>
  <c r="J215" i="81" s="1"/>
  <c r="E215" i="82" s="1"/>
  <c r="G57" i="80"/>
  <c r="J57" i="80" s="1"/>
  <c r="E57" i="81" s="1"/>
  <c r="G57" i="81" s="1"/>
  <c r="J57" i="81" s="1"/>
  <c r="E57" i="82" s="1"/>
  <c r="E57" i="80"/>
  <c r="E40" i="80"/>
  <c r="G40" i="80" s="1"/>
  <c r="J40" i="80" s="1"/>
  <c r="E40" i="81" s="1"/>
  <c r="G40" i="81" s="1"/>
  <c r="J40" i="81" s="1"/>
  <c r="E40" i="82" s="1"/>
  <c r="E33" i="80"/>
  <c r="G33" i="80" s="1"/>
  <c r="J33" i="80" s="1"/>
  <c r="E33" i="81" s="1"/>
  <c r="G33" i="81" s="1"/>
  <c r="J33" i="81" s="1"/>
  <c r="E33" i="82" s="1"/>
  <c r="E54" i="80"/>
  <c r="G54" i="80" s="1"/>
  <c r="J54" i="80" s="1"/>
  <c r="E54" i="81" s="1"/>
  <c r="G54" i="81" s="1"/>
  <c r="J54" i="81" s="1"/>
  <c r="E54" i="82" s="1"/>
  <c r="E51" i="80"/>
  <c r="G51" i="80" s="1"/>
  <c r="J51" i="80" s="1"/>
  <c r="E51" i="81" s="1"/>
  <c r="G51" i="81" s="1"/>
  <c r="J51" i="81" s="1"/>
  <c r="E51" i="82" s="1"/>
  <c r="G118" i="80"/>
  <c r="J118" i="80" s="1"/>
  <c r="E118" i="81" s="1"/>
  <c r="G118" i="81" s="1"/>
  <c r="J118" i="81" s="1"/>
  <c r="E118" i="82" s="1"/>
  <c r="E118" i="80"/>
  <c r="G50" i="80"/>
  <c r="J50" i="80" s="1"/>
  <c r="E50" i="81" s="1"/>
  <c r="G50" i="81" s="1"/>
  <c r="J50" i="81" s="1"/>
  <c r="E50" i="82" s="1"/>
  <c r="E50" i="80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G89" i="80"/>
  <c r="J89" i="80" s="1"/>
  <c r="E89" i="81" s="1"/>
  <c r="G89" i="81" s="1"/>
  <c r="J89" i="81" s="1"/>
  <c r="E89" i="82" s="1"/>
  <c r="E89" i="80"/>
  <c r="E29" i="80"/>
  <c r="G29" i="80" s="1"/>
  <c r="J29" i="80" s="1"/>
  <c r="E29" i="81" s="1"/>
  <c r="G29" i="81" s="1"/>
  <c r="J29" i="81" s="1"/>
  <c r="E29" i="82" s="1"/>
  <c r="E64" i="80"/>
  <c r="G64" i="80" s="1"/>
  <c r="J64" i="80" s="1"/>
  <c r="E64" i="81" s="1"/>
  <c r="G64" i="81" s="1"/>
  <c r="J64" i="81" s="1"/>
  <c r="E64" i="82" s="1"/>
  <c r="G27" i="80"/>
  <c r="J27" i="80" s="1"/>
  <c r="E27" i="81" s="1"/>
  <c r="E27" i="80"/>
  <c r="E77" i="80"/>
  <c r="G77" i="80" s="1"/>
  <c r="J77" i="80" s="1"/>
  <c r="E77" i="81" s="1"/>
  <c r="G77" i="81" s="1"/>
  <c r="J77" i="81" s="1"/>
  <c r="G141" i="80"/>
  <c r="J141" i="80" s="1"/>
  <c r="E141" i="81" s="1"/>
  <c r="G141" i="81" s="1"/>
  <c r="J141" i="81" s="1"/>
  <c r="E141" i="82" s="1"/>
  <c r="E141" i="80"/>
  <c r="E98" i="80"/>
  <c r="G98" i="80" s="1"/>
  <c r="J98" i="80" s="1"/>
  <c r="E98" i="81" s="1"/>
  <c r="G98" i="81" s="1"/>
  <c r="J98" i="81" s="1"/>
  <c r="E98" i="82" s="1"/>
  <c r="E31" i="80"/>
  <c r="G31" i="80" s="1"/>
  <c r="J31" i="80" s="1"/>
  <c r="E113" i="91"/>
  <c r="G113" i="91" s="1"/>
  <c r="J113" i="91" s="1"/>
  <c r="G113" i="92" s="1"/>
  <c r="J113" i="92" s="1"/>
  <c r="E113" i="93" s="1"/>
  <c r="G18" i="8"/>
  <c r="J18" i="8"/>
  <c r="G230" i="79"/>
  <c r="J230" i="79" s="1"/>
  <c r="G86" i="79"/>
  <c r="J86" i="79" s="1"/>
  <c r="E86" i="80" s="1"/>
  <c r="G229" i="98"/>
  <c r="J229" i="98" s="1"/>
  <c r="G237" i="99" s="1"/>
  <c r="J237" i="99" s="1"/>
  <c r="G245" i="100" s="1"/>
  <c r="J245" i="100" s="1"/>
  <c r="G231" i="92"/>
  <c r="J231" i="92" s="1"/>
  <c r="E231" i="93" s="1"/>
  <c r="G232" i="89"/>
  <c r="J232" i="89" s="1"/>
  <c r="E232" i="90" s="1"/>
  <c r="G240" i="89"/>
  <c r="J240" i="89" s="1"/>
  <c r="E240" i="90" s="1"/>
  <c r="G241" i="89"/>
  <c r="J241" i="89" s="1"/>
  <c r="G253" i="80"/>
  <c r="J253" i="80" s="1"/>
  <c r="G259" i="79"/>
  <c r="J259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G103" i="79"/>
  <c r="J103" i="79" s="1"/>
  <c r="E103" i="80" s="1"/>
  <c r="G190" i="80"/>
  <c r="J190" i="80" s="1"/>
  <c r="G248" i="79"/>
  <c r="J248" i="79" s="1"/>
  <c r="G82" i="79"/>
  <c r="J82" i="79" s="1"/>
  <c r="E82" i="80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113" i="93"/>
  <c r="J113" i="93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G165" i="80"/>
  <c r="J165" i="80" s="1"/>
  <c r="E165" i="81" s="1"/>
  <c r="G66" i="81"/>
  <c r="J66" i="81" s="1"/>
  <c r="E66" i="82" s="1"/>
  <c r="G80" i="81"/>
  <c r="J80" i="81" s="1"/>
  <c r="G31" i="81"/>
  <c r="J31" i="81" s="1"/>
  <c r="G221" i="80"/>
  <c r="J221" i="80" s="1"/>
  <c r="E221" i="81" s="1"/>
  <c r="G160" i="81"/>
  <c r="J160" i="81" s="1"/>
  <c r="E160" i="82" s="1"/>
  <c r="G26" i="80"/>
  <c r="J26" i="80" s="1"/>
  <c r="E26" i="81" s="1"/>
  <c r="G19" i="80"/>
  <c r="J19" i="80" s="1"/>
  <c r="E19" i="81" s="1"/>
  <c r="G65" i="81"/>
  <c r="J65" i="81" s="1"/>
  <c r="E65" i="82" s="1"/>
  <c r="G20" i="80"/>
  <c r="J20" i="80" s="1"/>
  <c r="G24" i="80"/>
  <c r="J24" i="80" s="1"/>
  <c r="E24" i="81" s="1"/>
  <c r="G41" i="81"/>
  <c r="J41" i="81" s="1"/>
  <c r="G192" i="81"/>
  <c r="J192" i="81" s="1"/>
  <c r="E192" i="82" s="1"/>
  <c r="G166" i="81"/>
  <c r="J166" i="81" s="1"/>
  <c r="E166" i="82" s="1"/>
  <c r="G170" i="81"/>
  <c r="J170" i="81" s="1"/>
  <c r="E170" i="82" s="1"/>
  <c r="G168" i="81"/>
  <c r="J168" i="81" s="1"/>
  <c r="E168" i="82" s="1"/>
  <c r="G22" i="80"/>
  <c r="J22" i="80" s="1"/>
  <c r="E22" i="81" s="1"/>
  <c r="G28" i="81"/>
  <c r="J28" i="81" s="1"/>
  <c r="E28" i="82" s="1"/>
  <c r="G25" i="80"/>
  <c r="J25" i="80" s="1"/>
  <c r="E25" i="81" s="1"/>
  <c r="G23" i="80"/>
  <c r="J23" i="80" s="1"/>
  <c r="E23" i="81" s="1"/>
  <c r="G79" i="81"/>
  <c r="J79" i="81" s="1"/>
  <c r="G100" i="81"/>
  <c r="J100" i="81" s="1"/>
  <c r="E100" i="82" s="1"/>
  <c r="G158" i="81"/>
  <c r="J158" i="81" s="1"/>
  <c r="E158" i="82" s="1"/>
  <c r="G27" i="81"/>
  <c r="J27" i="81" s="1"/>
  <c r="E27" i="82" s="1"/>
  <c r="G255" i="81"/>
  <c r="J255" i="81" s="1"/>
  <c r="G256" i="81"/>
  <c r="J256" i="81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90" i="80" l="1"/>
  <c r="G90" i="80" s="1"/>
  <c r="J90" i="80" s="1"/>
  <c r="E164" i="80"/>
  <c r="G164" i="80" s="1"/>
  <c r="J164" i="80" s="1"/>
  <c r="E191" i="80"/>
  <c r="G191" i="80" s="1"/>
  <c r="J191" i="80" s="1"/>
  <c r="E112" i="80"/>
  <c r="G112" i="80" s="1"/>
  <c r="J112" i="80" s="1"/>
  <c r="E111" i="80"/>
  <c r="G111" i="80" s="1"/>
  <c r="J111" i="80" s="1"/>
  <c r="E53" i="80"/>
  <c r="G53" i="80" s="1"/>
  <c r="J53" i="80" s="1"/>
  <c r="G235" i="80"/>
  <c r="J235" i="80" s="1"/>
  <c r="E227" i="80"/>
  <c r="G227" i="80" s="1"/>
  <c r="J227" i="80" s="1"/>
  <c r="E227" i="81" s="1"/>
  <c r="E123" i="80"/>
  <c r="G123" i="80" s="1"/>
  <c r="J123" i="80" s="1"/>
  <c r="G252" i="91"/>
  <c r="J252" i="91" s="1"/>
  <c r="E239" i="91"/>
  <c r="G239" i="91" s="1"/>
  <c r="J239" i="91" s="1"/>
  <c r="G250" i="81"/>
  <c r="J250" i="81" s="1"/>
  <c r="E242" i="81"/>
  <c r="E122" i="80"/>
  <c r="G122" i="80" s="1"/>
  <c r="J122" i="80" s="1"/>
  <c r="E122" i="81" s="1"/>
  <c r="G122" i="81" s="1"/>
  <c r="J122" i="81" s="1"/>
  <c r="E122" i="82" s="1"/>
  <c r="E121" i="80"/>
  <c r="G121" i="80" s="1"/>
  <c r="J121" i="80" s="1"/>
  <c r="E70" i="89"/>
  <c r="G70" i="89" s="1"/>
  <c r="J70" i="89" s="1"/>
  <c r="E70" i="90" s="1"/>
  <c r="G70" i="90" s="1"/>
  <c r="J70" i="90" s="1"/>
  <c r="E70" i="91" s="1"/>
  <c r="E71" i="89"/>
  <c r="G71" i="89" s="1"/>
  <c r="J71" i="89" s="1"/>
  <c r="E71" i="90" s="1"/>
  <c r="G71" i="90" s="1"/>
  <c r="J71" i="90" s="1"/>
  <c r="E71" i="91" s="1"/>
  <c r="E220" i="80"/>
  <c r="G220" i="80" s="1"/>
  <c r="J220" i="80" s="1"/>
  <c r="E154" i="80"/>
  <c r="G154" i="80" s="1"/>
  <c r="J154" i="80" s="1"/>
  <c r="G145" i="80"/>
  <c r="J145" i="80" s="1"/>
  <c r="E145" i="80"/>
  <c r="E175" i="89"/>
  <c r="G175" i="89" s="1"/>
  <c r="J175" i="89" s="1"/>
  <c r="E175" i="90" s="1"/>
  <c r="G175" i="90" s="1"/>
  <c r="J175" i="90" s="1"/>
  <c r="E175" i="91" s="1"/>
  <c r="E138" i="80"/>
  <c r="G138" i="80" s="1"/>
  <c r="J138" i="80" s="1"/>
  <c r="E162" i="80"/>
  <c r="G162" i="80" s="1"/>
  <c r="J162" i="80" s="1"/>
  <c r="G97" i="80"/>
  <c r="J97" i="80" s="1"/>
  <c r="E97" i="81" s="1"/>
  <c r="E97" i="80"/>
  <c r="E142" i="80"/>
  <c r="G142" i="80" s="1"/>
  <c r="J142" i="80" s="1"/>
  <c r="G247" i="80"/>
  <c r="J247" i="80" s="1"/>
  <c r="G242" i="81" s="1"/>
  <c r="J242" i="81" s="1"/>
  <c r="E234" i="80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G249" i="90"/>
  <c r="J249" i="90" s="1"/>
  <c r="E241" i="90"/>
  <c r="G238" i="80"/>
  <c r="J238" i="80" s="1"/>
  <c r="E230" i="80"/>
  <c r="G230" i="80" s="1"/>
  <c r="J230" i="80" s="1"/>
  <c r="E230" i="81" s="1"/>
  <c r="G230" i="81" s="1"/>
  <c r="J230" i="81" s="1"/>
  <c r="E230" i="82" s="1"/>
  <c r="E190" i="81"/>
  <c r="G190" i="81" s="1"/>
  <c r="J190" i="81" s="1"/>
  <c r="E190" i="82" s="1"/>
  <c r="G190" i="82" s="1"/>
  <c r="J190" i="82" s="1"/>
  <c r="E190" i="83" s="1"/>
  <c r="E172" i="80"/>
  <c r="G172" i="80" s="1"/>
  <c r="J172" i="80" s="1"/>
  <c r="G236" i="80"/>
  <c r="J236" i="80" s="1"/>
  <c r="E228" i="80"/>
  <c r="G174" i="80"/>
  <c r="J174" i="80" s="1"/>
  <c r="E174" i="81" s="1"/>
  <c r="E173" i="80"/>
  <c r="E144" i="80"/>
  <c r="G144" i="80" s="1"/>
  <c r="J144" i="80" s="1"/>
  <c r="G252" i="93"/>
  <c r="J252" i="93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E232" i="91" s="1"/>
  <c r="G241" i="90"/>
  <c r="J241" i="90" s="1"/>
  <c r="G240" i="90"/>
  <c r="J240" i="90" s="1"/>
  <c r="E240" i="91" s="1"/>
  <c r="G237" i="100"/>
  <c r="J237" i="100" s="1"/>
  <c r="G245" i="101" s="1"/>
  <c r="J245" i="101" s="1"/>
  <c r="G231" i="93"/>
  <c r="J231" i="93" s="1"/>
  <c r="E231" i="94" s="1"/>
  <c r="G253" i="81"/>
  <c r="J253" i="81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E258" i="9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81" i="81" s="1"/>
  <c r="J81" i="81" s="1"/>
  <c r="G81" i="82" s="1"/>
  <c r="J81" i="82" s="1"/>
  <c r="E81" i="83" s="1"/>
  <c r="G106" i="80"/>
  <c r="J106" i="80" s="1"/>
  <c r="G97" i="81"/>
  <c r="J97" i="81" s="1"/>
  <c r="E97" i="82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173" i="80"/>
  <c r="J173" i="80" s="1"/>
  <c r="G174" i="81" s="1"/>
  <c r="J174" i="81" s="1"/>
  <c r="E174" i="82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E133" i="80" s="1"/>
  <c r="G136" i="79"/>
  <c r="J136" i="79" s="1"/>
  <c r="G214" i="78"/>
  <c r="J214" i="78" s="1"/>
  <c r="G131" i="78"/>
  <c r="J131" i="78" s="1"/>
  <c r="G135" i="79"/>
  <c r="J135" i="79" s="1"/>
  <c r="G82" i="80"/>
  <c r="J82" i="80" s="1"/>
  <c r="E82" i="81" s="1"/>
  <c r="G248" i="80"/>
  <c r="J248" i="80" s="1"/>
  <c r="G254" i="80"/>
  <c r="J254" i="80" s="1"/>
  <c r="G39" i="93"/>
  <c r="J39" i="93" s="1"/>
  <c r="E39" i="94" s="1"/>
  <c r="G193" i="94"/>
  <c r="J193" i="94" s="1"/>
  <c r="G206" i="94"/>
  <c r="J206" i="94" s="1"/>
  <c r="G113" i="94"/>
  <c r="J113" i="94" s="1"/>
  <c r="G147" i="93"/>
  <c r="J147" i="93" s="1"/>
  <c r="E147" i="94" s="1"/>
  <c r="G213" i="94"/>
  <c r="J213" i="94" s="1"/>
  <c r="G202" i="93"/>
  <c r="J202" i="93" s="1"/>
  <c r="E202" i="94" s="1"/>
  <c r="G127" i="94"/>
  <c r="J127" i="94" s="1"/>
  <c r="G209" i="93"/>
  <c r="J209" i="93" s="1"/>
  <c r="E209" i="94" s="1"/>
  <c r="G177" i="94"/>
  <c r="J177" i="94" s="1"/>
  <c r="G153" i="94"/>
  <c r="J153" i="94" s="1"/>
  <c r="G194" i="94"/>
  <c r="J194" i="94" s="1"/>
  <c r="G148" i="94"/>
  <c r="J148" i="94" s="1"/>
  <c r="G204" i="93"/>
  <c r="J204" i="93" s="1"/>
  <c r="E204" i="94" s="1"/>
  <c r="G125" i="94"/>
  <c r="J125" i="94" s="1"/>
  <c r="G156" i="93"/>
  <c r="J156" i="93" s="1"/>
  <c r="E156" i="94" s="1"/>
  <c r="G84" i="94"/>
  <c r="J84" i="94" s="1"/>
  <c r="G203" i="93"/>
  <c r="J203" i="93" s="1"/>
  <c r="E203" i="94" s="1"/>
  <c r="G196" i="93"/>
  <c r="J196" i="93" s="1"/>
  <c r="E196" i="94" s="1"/>
  <c r="G205" i="94"/>
  <c r="J205" i="94" s="1"/>
  <c r="G208" i="94"/>
  <c r="J208" i="94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G212" i="93"/>
  <c r="J212" i="93" s="1"/>
  <c r="E212" i="94" s="1"/>
  <c r="G83" i="94"/>
  <c r="J83" i="94" s="1"/>
  <c r="G150" i="93"/>
  <c r="J150" i="93" s="1"/>
  <c r="E150" i="94" s="1"/>
  <c r="G181" i="94"/>
  <c r="J181" i="94" s="1"/>
  <c r="G157" i="93"/>
  <c r="J157" i="93" s="1"/>
  <c r="E157" i="94" s="1"/>
  <c r="G198" i="93"/>
  <c r="J198" i="93" s="1"/>
  <c r="G152" i="94"/>
  <c r="J152" i="94" s="1"/>
  <c r="G151" i="94"/>
  <c r="J151" i="94" s="1"/>
  <c r="G126" i="94"/>
  <c r="J126" i="94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256" i="82"/>
  <c r="J256" i="82" s="1"/>
  <c r="E256" i="92" s="1"/>
  <c r="G255" i="82"/>
  <c r="J255" i="82" s="1"/>
  <c r="E255" i="92" s="1"/>
  <c r="G104" i="82"/>
  <c r="J104" i="82" s="1"/>
  <c r="E104" i="83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53" i="81" l="1"/>
  <c r="G53" i="81" s="1"/>
  <c r="J53" i="81" s="1"/>
  <c r="E53" i="82" s="1"/>
  <c r="G53" i="82" s="1"/>
  <c r="J53" i="82" s="1"/>
  <c r="E53" i="83" s="1"/>
  <c r="G53" i="83" s="1"/>
  <c r="J53" i="83" s="1"/>
  <c r="E53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42" i="81"/>
  <c r="G42" i="81" s="1"/>
  <c r="J42" i="81" s="1"/>
  <c r="E91" i="81"/>
  <c r="G91" i="81" s="1"/>
  <c r="J91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G249" i="91"/>
  <c r="J249" i="91" s="1"/>
  <c r="E241" i="91"/>
  <c r="G241" i="91" s="1"/>
  <c r="J241" i="9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G246" i="81"/>
  <c r="J246" i="81" s="1"/>
  <c r="E238" i="81"/>
  <c r="G238" i="81" s="1"/>
  <c r="J238" i="81" s="1"/>
  <c r="G250" i="82"/>
  <c r="J250" i="82" s="1"/>
  <c r="E242" i="82"/>
  <c r="G243" i="81"/>
  <c r="J243" i="81" s="1"/>
  <c r="G251" i="82" s="1"/>
  <c r="J251" i="82" s="1"/>
  <c r="E235" i="81"/>
  <c r="G235" i="81" s="1"/>
  <c r="J235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G88" i="81"/>
  <c r="J88" i="81" s="1"/>
  <c r="E88" i="82" s="1"/>
  <c r="E87" i="81"/>
  <c r="G87" i="81" s="1"/>
  <c r="J87" i="81" s="1"/>
  <c r="G247" i="81"/>
  <c r="J247" i="81" s="1"/>
  <c r="E234" i="8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G244" i="81"/>
  <c r="J244" i="81" s="1"/>
  <c r="E236" i="81"/>
  <c r="E223" i="81"/>
  <c r="G223" i="81" s="1"/>
  <c r="J223" i="81" s="1"/>
  <c r="E62" i="81"/>
  <c r="G62" i="81" s="1"/>
  <c r="J62" i="81" s="1"/>
  <c r="E95" i="81"/>
  <c r="G95" i="81" s="1"/>
  <c r="J95" i="81" s="1"/>
  <c r="E167" i="81"/>
  <c r="G167" i="81" s="1"/>
  <c r="J167" i="81" s="1"/>
  <c r="E48" i="81"/>
  <c r="G48" i="81" s="1"/>
  <c r="J48" i="81" s="1"/>
  <c r="E30" i="81"/>
  <c r="G30" i="81" s="1"/>
  <c r="J30" i="81" s="1"/>
  <c r="G252" i="92"/>
  <c r="J252" i="92" s="1"/>
  <c r="E239" i="92"/>
  <c r="G239" i="92" s="1"/>
  <c r="J239" i="92" s="1"/>
  <c r="E239" i="93" s="1"/>
  <c r="G239" i="93" s="1"/>
  <c r="J239" i="93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G250" i="83"/>
  <c r="J250" i="83" s="1"/>
  <c r="G86" i="81"/>
  <c r="J86" i="81" s="1"/>
  <c r="E86" i="82" s="1"/>
  <c r="G231" i="94"/>
  <c r="J231" i="94" s="1"/>
  <c r="G227" i="81"/>
  <c r="J227" i="81" s="1"/>
  <c r="E227" i="82" s="1"/>
  <c r="G229" i="101"/>
  <c r="J229" i="101" s="1"/>
  <c r="G237" i="101"/>
  <c r="J237" i="101" s="1"/>
  <c r="G245" i="102" s="1"/>
  <c r="J245" i="102" s="1"/>
  <c r="G228" i="81"/>
  <c r="J228" i="81" s="1"/>
  <c r="E228" i="82" s="1"/>
  <c r="G236" i="81"/>
  <c r="J236" i="81" s="1"/>
  <c r="G230" i="82"/>
  <c r="J230" i="82" s="1"/>
  <c r="E230" i="83" s="1"/>
  <c r="G232" i="91"/>
  <c r="J232" i="91" s="1"/>
  <c r="E232" i="92" s="1"/>
  <c r="G240" i="91"/>
  <c r="J240" i="91" s="1"/>
  <c r="E240" i="92" s="1"/>
  <c r="G253" i="82"/>
  <c r="J253" i="82" s="1"/>
  <c r="E253" i="92" s="1"/>
  <c r="G259" i="81"/>
  <c r="J259" i="81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G103" i="81"/>
  <c r="J103" i="81" s="1"/>
  <c r="E103" i="82" s="1"/>
  <c r="G248" i="81"/>
  <c r="J248" i="81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E71" i="92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E70" i="92" s="1"/>
  <c r="G175" i="91"/>
  <c r="J175" i="91" s="1"/>
  <c r="E175" i="92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G52" i="83"/>
  <c r="J52" i="83" s="1"/>
  <c r="E52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G255" i="83"/>
  <c r="J255" i="83" s="1"/>
  <c r="G104" i="83"/>
  <c r="J104" i="83" s="1"/>
  <c r="E104" i="84" s="1"/>
  <c r="G258" i="83"/>
  <c r="J258" i="83" s="1"/>
  <c r="G190" i="83"/>
  <c r="J190" i="83" s="1"/>
  <c r="E190" i="84" s="1"/>
  <c r="G133" i="81"/>
  <c r="J133" i="81" s="1"/>
  <c r="R36" i="8"/>
  <c r="M264" i="8"/>
  <c r="E30" i="82" l="1"/>
  <c r="G30" i="82" s="1"/>
  <c r="J30" i="82" s="1"/>
  <c r="E30" i="83" s="1"/>
  <c r="G30" i="83" s="1"/>
  <c r="J30" i="83" s="1"/>
  <c r="E30" i="84" s="1"/>
  <c r="G30" i="84" s="1"/>
  <c r="J30" i="84" s="1"/>
  <c r="E30" i="85" s="1"/>
  <c r="G183" i="82"/>
  <c r="J183" i="82" s="1"/>
  <c r="E183" i="83" s="1"/>
  <c r="G183" i="83" s="1"/>
  <c r="J183" i="83" s="1"/>
  <c r="E183" i="84" s="1"/>
  <c r="E183" i="82"/>
  <c r="E163" i="82"/>
  <c r="G163" i="82" s="1"/>
  <c r="J163" i="82" s="1"/>
  <c r="E163" i="83" s="1"/>
  <c r="G163" i="83" s="1"/>
  <c r="J163" i="83" s="1"/>
  <c r="E163" i="84" s="1"/>
  <c r="E91" i="82"/>
  <c r="G91" i="82" s="1"/>
  <c r="J91" i="82" s="1"/>
  <c r="E91" i="83" s="1"/>
  <c r="G91" i="83" s="1"/>
  <c r="J91" i="83" s="1"/>
  <c r="E91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37" i="82"/>
  <c r="G137" i="82" s="1"/>
  <c r="J137" i="82" s="1"/>
  <c r="E137" i="83" s="1"/>
  <c r="G137" i="83" s="1"/>
  <c r="J137" i="83" s="1"/>
  <c r="E137" i="84" s="1"/>
  <c r="E85" i="82"/>
  <c r="G85" i="82" s="1"/>
  <c r="J85" i="82" s="1"/>
  <c r="E85" i="83" s="1"/>
  <c r="G85" i="83" s="1"/>
  <c r="J85" i="83" s="1"/>
  <c r="E85" i="84" s="1"/>
  <c r="E120" i="82"/>
  <c r="G120" i="82" s="1"/>
  <c r="J120" i="82" s="1"/>
  <c r="E120" i="83" s="1"/>
  <c r="G120" i="83" s="1"/>
  <c r="J120" i="83" s="1"/>
  <c r="E120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G132" i="81"/>
  <c r="J132" i="81" s="1"/>
  <c r="E132" i="82" s="1"/>
  <c r="G132" i="82" s="1"/>
  <c r="J132" i="82" s="1"/>
  <c r="E132" i="83" s="1"/>
  <c r="E132" i="81"/>
  <c r="E95" i="82"/>
  <c r="G95" i="82" s="1"/>
  <c r="J95" i="82" s="1"/>
  <c r="E95" i="83" s="1"/>
  <c r="G95" i="83" s="1"/>
  <c r="J95" i="83" s="1"/>
  <c r="E95" i="84" s="1"/>
  <c r="E224" i="82"/>
  <c r="G224" i="82" s="1"/>
  <c r="J224" i="82" s="1"/>
  <c r="E224" i="83" s="1"/>
  <c r="G224" i="83" s="1"/>
  <c r="J224" i="83" s="1"/>
  <c r="E224" i="84" s="1"/>
  <c r="E72" i="82"/>
  <c r="G72" i="82" s="1"/>
  <c r="J72" i="82" s="1"/>
  <c r="E72" i="83" s="1"/>
  <c r="G72" i="83" s="1"/>
  <c r="J72" i="83" s="1"/>
  <c r="E72" i="84" s="1"/>
  <c r="G116" i="82"/>
  <c r="J116" i="82" s="1"/>
  <c r="E116" i="83" s="1"/>
  <c r="G116" i="83" s="1"/>
  <c r="J116" i="83" s="1"/>
  <c r="E116" i="84" s="1"/>
  <c r="E116" i="82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146" i="82"/>
  <c r="G146" i="82" s="1"/>
  <c r="J146" i="82" s="1"/>
  <c r="E146" i="83" s="1"/>
  <c r="G146" i="83" s="1"/>
  <c r="J146" i="83" s="1"/>
  <c r="E146" i="84" s="1"/>
  <c r="E68" i="82"/>
  <c r="G68" i="82" s="1"/>
  <c r="J68" i="82" s="1"/>
  <c r="E68" i="83" s="1"/>
  <c r="G68" i="83" s="1"/>
  <c r="J68" i="83" s="1"/>
  <c r="E68" i="84" s="1"/>
  <c r="E62" i="82"/>
  <c r="G62" i="82" s="1"/>
  <c r="J62" i="82" s="1"/>
  <c r="E62" i="83" s="1"/>
  <c r="G62" i="83" s="1"/>
  <c r="J62" i="83" s="1"/>
  <c r="E62" i="84" s="1"/>
  <c r="E110" i="82"/>
  <c r="G110" i="82" s="1"/>
  <c r="J110" i="82" s="1"/>
  <c r="E110" i="83" s="1"/>
  <c r="G110" i="83" s="1"/>
  <c r="J110" i="83" s="1"/>
  <c r="E110" i="84" s="1"/>
  <c r="E67" i="82"/>
  <c r="G67" i="82" s="1"/>
  <c r="J67" i="82" s="1"/>
  <c r="E67" i="83" s="1"/>
  <c r="G67" i="83" s="1"/>
  <c r="J67" i="83" s="1"/>
  <c r="E67" i="84" s="1"/>
  <c r="E92" i="82"/>
  <c r="G92" i="82" s="1"/>
  <c r="J92" i="82" s="1"/>
  <c r="E92" i="83" s="1"/>
  <c r="G92" i="83" s="1"/>
  <c r="J92" i="83" s="1"/>
  <c r="E92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184" i="82"/>
  <c r="G184" i="82" s="1"/>
  <c r="J184" i="82" s="1"/>
  <c r="E184" i="83" s="1"/>
  <c r="G184" i="83" s="1"/>
  <c r="J184" i="83" s="1"/>
  <c r="E184" i="84" s="1"/>
  <c r="E185" i="82"/>
  <c r="G185" i="82" s="1"/>
  <c r="J185" i="82" s="1"/>
  <c r="E185" i="83" s="1"/>
  <c r="G185" i="83" s="1"/>
  <c r="J185" i="83" s="1"/>
  <c r="E185" i="84" s="1"/>
  <c r="G69" i="82"/>
  <c r="J69" i="82" s="1"/>
  <c r="E69" i="83" s="1"/>
  <c r="G69" i="83" s="1"/>
  <c r="J69" i="83" s="1"/>
  <c r="E69" i="84" s="1"/>
  <c r="E69" i="82"/>
  <c r="E176" i="82"/>
  <c r="G176" i="82" s="1"/>
  <c r="J176" i="82" s="1"/>
  <c r="E176" i="83" s="1"/>
  <c r="G176" i="83" s="1"/>
  <c r="J176" i="83" s="1"/>
  <c r="E176" i="84" s="1"/>
  <c r="E106" i="82"/>
  <c r="G106" i="82" s="1"/>
  <c r="J106" i="82" s="1"/>
  <c r="E106" i="83" s="1"/>
  <c r="G106" i="83" s="1"/>
  <c r="J106" i="83" s="1"/>
  <c r="E106" i="84" s="1"/>
  <c r="E73" i="82"/>
  <c r="G73" i="82" s="1"/>
  <c r="J73" i="82" s="1"/>
  <c r="E73" i="83" s="1"/>
  <c r="G73" i="83" s="1"/>
  <c r="J73" i="83" s="1"/>
  <c r="E73" i="84" s="1"/>
  <c r="G135" i="81"/>
  <c r="J135" i="81" s="1"/>
  <c r="E135" i="82" s="1"/>
  <c r="G135" i="82" s="1"/>
  <c r="J135" i="82" s="1"/>
  <c r="E135" i="83" s="1"/>
  <c r="G135" i="83" s="1"/>
  <c r="J135" i="83" s="1"/>
  <c r="E135" i="84" s="1"/>
  <c r="E135" i="81"/>
  <c r="E223" i="82"/>
  <c r="G223" i="82" s="1"/>
  <c r="J223" i="82" s="1"/>
  <c r="E223" i="83" s="1"/>
  <c r="G223" i="83" s="1"/>
  <c r="J223" i="83" s="1"/>
  <c r="E223" i="84" s="1"/>
  <c r="G243" i="82"/>
  <c r="J243" i="82" s="1"/>
  <c r="G251" i="83" s="1"/>
  <c r="J251" i="83" s="1"/>
  <c r="E235" i="82"/>
  <c r="G235" i="82" s="1"/>
  <c r="J235" i="82" s="1"/>
  <c r="E117" i="82"/>
  <c r="G117" i="82" s="1"/>
  <c r="J117" i="82" s="1"/>
  <c r="E117" i="83" s="1"/>
  <c r="G117" i="83" s="1"/>
  <c r="J117" i="83" s="1"/>
  <c r="E117" i="84" s="1"/>
  <c r="E180" i="82"/>
  <c r="G180" i="82" s="1"/>
  <c r="J180" i="82" s="1"/>
  <c r="E180" i="83" s="1"/>
  <c r="G180" i="83" s="1"/>
  <c r="J180" i="83" s="1"/>
  <c r="E180" i="84" s="1"/>
  <c r="E139" i="82"/>
  <c r="G139" i="82" s="1"/>
  <c r="J139" i="82" s="1"/>
  <c r="E139" i="83" s="1"/>
  <c r="G139" i="83" s="1"/>
  <c r="J139" i="83" s="1"/>
  <c r="E139" i="84" s="1"/>
  <c r="E167" i="82"/>
  <c r="G167" i="82" s="1"/>
  <c r="J167" i="82" s="1"/>
  <c r="E167" i="83" s="1"/>
  <c r="G167" i="83" s="1"/>
  <c r="J167" i="83" s="1"/>
  <c r="E167" i="84" s="1"/>
  <c r="E130" i="82"/>
  <c r="G130" i="82" s="1"/>
  <c r="J130" i="82" s="1"/>
  <c r="E130" i="83" s="1"/>
  <c r="G130" i="83" s="1"/>
  <c r="J130" i="83" s="1"/>
  <c r="E130" i="84" s="1"/>
  <c r="G159" i="82"/>
  <c r="J159" i="82" s="1"/>
  <c r="E159" i="83" s="1"/>
  <c r="G159" i="83" s="1"/>
  <c r="J159" i="83" s="1"/>
  <c r="E159" i="84" s="1"/>
  <c r="E159" i="82"/>
  <c r="G88" i="82"/>
  <c r="J88" i="82" s="1"/>
  <c r="E88" i="83" s="1"/>
  <c r="E87" i="82"/>
  <c r="G87" i="82" s="1"/>
  <c r="J87" i="82" s="1"/>
  <c r="E107" i="82"/>
  <c r="G107" i="82" s="1"/>
  <c r="J107" i="82" s="1"/>
  <c r="E107" i="83" s="1"/>
  <c r="G107" i="83" s="1"/>
  <c r="J107" i="83" s="1"/>
  <c r="E107" i="84" s="1"/>
  <c r="E222" i="82"/>
  <c r="G222" i="82" s="1"/>
  <c r="J222" i="82" s="1"/>
  <c r="E222" i="83" s="1"/>
  <c r="G222" i="83" s="1"/>
  <c r="J222" i="83" s="1"/>
  <c r="E222" i="84" s="1"/>
  <c r="E96" i="81"/>
  <c r="G96" i="81" s="1"/>
  <c r="J96" i="81" s="1"/>
  <c r="E161" i="81"/>
  <c r="G161" i="81" s="1"/>
  <c r="J161" i="81" s="1"/>
  <c r="G244" i="82"/>
  <c r="J244" i="82" s="1"/>
  <c r="E236" i="82"/>
  <c r="G236" i="82" s="1"/>
  <c r="J236" i="82" s="1"/>
  <c r="G252" i="94"/>
  <c r="J252" i="94" s="1"/>
  <c r="E239" i="94"/>
  <c r="G239" i="94" s="1"/>
  <c r="J239" i="94" s="1"/>
  <c r="G252" i="95" s="1"/>
  <c r="J252" i="95" s="1"/>
  <c r="E97" i="83"/>
  <c r="G97" i="83" s="1"/>
  <c r="J97" i="83" s="1"/>
  <c r="E97" i="84" s="1"/>
  <c r="G97" i="84" s="1"/>
  <c r="J97" i="84" s="1"/>
  <c r="E97" i="85" s="1"/>
  <c r="E119" i="81"/>
  <c r="G119" i="81" s="1"/>
  <c r="J119" i="81" s="1"/>
  <c r="G249" i="92"/>
  <c r="J249" i="92" s="1"/>
  <c r="E241" i="92"/>
  <c r="G241" i="92" s="1"/>
  <c r="J241" i="92" s="1"/>
  <c r="G246" i="82"/>
  <c r="J246" i="82" s="1"/>
  <c r="E238" i="82"/>
  <c r="G238" i="82" s="1"/>
  <c r="J238" i="82" s="1"/>
  <c r="G233" i="82"/>
  <c r="J233" i="82" s="1"/>
  <c r="E233" i="82"/>
  <c r="G242" i="82"/>
  <c r="J242" i="82" s="1"/>
  <c r="E242" i="83" s="1"/>
  <c r="G86" i="82"/>
  <c r="J86" i="82" s="1"/>
  <c r="E86" i="83" s="1"/>
  <c r="G228" i="82"/>
  <c r="J228" i="82" s="1"/>
  <c r="E228" i="83" s="1"/>
  <c r="G229" i="102"/>
  <c r="J229" i="102" s="1"/>
  <c r="G237" i="102"/>
  <c r="J237" i="102" s="1"/>
  <c r="G245" i="103" s="1"/>
  <c r="J245" i="103" s="1"/>
  <c r="G232" i="92"/>
  <c r="J232" i="92" s="1"/>
  <c r="E232" i="93" s="1"/>
  <c r="G240" i="92"/>
  <c r="J240" i="92" s="1"/>
  <c r="E240" i="93" s="1"/>
  <c r="G227" i="82"/>
  <c r="J227" i="82" s="1"/>
  <c r="E227" i="83" s="1"/>
  <c r="G234" i="82"/>
  <c r="J234" i="82" s="1"/>
  <c r="E234" i="83" s="1"/>
  <c r="G247" i="82"/>
  <c r="J247" i="82" s="1"/>
  <c r="G230" i="83"/>
  <c r="J230" i="83" s="1"/>
  <c r="E230" i="84" s="1"/>
  <c r="G231" i="95"/>
  <c r="J231" i="95" s="1"/>
  <c r="G239" i="96" s="1"/>
  <c r="J239" i="96" s="1"/>
  <c r="G252" i="97" s="1"/>
  <c r="J252" i="97" s="1"/>
  <c r="G239" i="95"/>
  <c r="J239" i="95" s="1"/>
  <c r="G252" i="96" s="1"/>
  <c r="J252" i="96" s="1"/>
  <c r="G253" i="83"/>
  <c r="J253" i="83" s="1"/>
  <c r="G259" i="82"/>
  <c r="J259" i="82" s="1"/>
  <c r="E259" i="9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248" i="82"/>
  <c r="J248" i="82" s="1"/>
  <c r="G82" i="82"/>
  <c r="J82" i="82" s="1"/>
  <c r="E82" i="83" s="1"/>
  <c r="G254" i="82"/>
  <c r="J254" i="82" s="1"/>
  <c r="E254" i="9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E71" i="93" s="1"/>
  <c r="G156" i="95"/>
  <c r="J156" i="95" s="1"/>
  <c r="G202" i="95"/>
  <c r="J202" i="95" s="1"/>
  <c r="G204" i="95"/>
  <c r="J204" i="95" s="1"/>
  <c r="G70" i="92"/>
  <c r="J70" i="92" s="1"/>
  <c r="E70" i="93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E175" i="93" s="1"/>
  <c r="G212" i="95"/>
  <c r="J212" i="95" s="1"/>
  <c r="G128" i="95"/>
  <c r="J128" i="95" s="1"/>
  <c r="G203" i="95"/>
  <c r="J203" i="95" s="1"/>
  <c r="G198" i="95"/>
  <c r="G198" i="96" s="1"/>
  <c r="J198" i="96" s="1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G258" i="84"/>
  <c r="J258" i="84" s="1"/>
  <c r="G255" i="84"/>
  <c r="J255" i="84" s="1"/>
  <c r="G104" i="84"/>
  <c r="J104" i="84" s="1"/>
  <c r="E104" i="85" s="1"/>
  <c r="G256" i="84"/>
  <c r="J256" i="84" s="1"/>
  <c r="G191" i="84"/>
  <c r="J191" i="84" s="1"/>
  <c r="E191" i="85" s="1"/>
  <c r="G190" i="84"/>
  <c r="J190" i="84" s="1"/>
  <c r="E190" i="85" s="1"/>
  <c r="G132" i="83"/>
  <c r="J132" i="83" s="1"/>
  <c r="E132" i="84" s="1"/>
  <c r="G133" i="82"/>
  <c r="J133" i="82" s="1"/>
  <c r="E133" i="83" s="1"/>
  <c r="G136" i="82"/>
  <c r="J136" i="82" s="1"/>
  <c r="E136" i="83" s="1"/>
  <c r="G242" i="83" l="1"/>
  <c r="J242" i="83" s="1"/>
  <c r="G161" i="82"/>
  <c r="J161" i="82" s="1"/>
  <c r="E161" i="83" s="1"/>
  <c r="G161" i="83" s="1"/>
  <c r="J161" i="83" s="1"/>
  <c r="E161" i="84" s="1"/>
  <c r="E161" i="82"/>
  <c r="E119" i="82"/>
  <c r="G119" i="82" s="1"/>
  <c r="J119" i="82" s="1"/>
  <c r="E119" i="83" s="1"/>
  <c r="G119" i="83" s="1"/>
  <c r="J119" i="83" s="1"/>
  <c r="E119" i="84" s="1"/>
  <c r="G88" i="83"/>
  <c r="J88" i="83" s="1"/>
  <c r="E88" i="84" s="1"/>
  <c r="E87" i="83"/>
  <c r="G244" i="83"/>
  <c r="J244" i="83" s="1"/>
  <c r="E236" i="83"/>
  <c r="G236" i="83" s="1"/>
  <c r="J236" i="83" s="1"/>
  <c r="G243" i="83"/>
  <c r="J243" i="83" s="1"/>
  <c r="G251" i="84" s="1"/>
  <c r="J251" i="84" s="1"/>
  <c r="E235" i="83"/>
  <c r="G235" i="83" s="1"/>
  <c r="J235" i="83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96" i="82"/>
  <c r="J96" i="82" s="1"/>
  <c r="E96" i="83" s="1"/>
  <c r="G96" i="83" s="1"/>
  <c r="J96" i="83" s="1"/>
  <c r="E96" i="84" s="1"/>
  <c r="E96" i="82"/>
  <c r="E214" i="81"/>
  <c r="G214" i="81" s="1"/>
  <c r="J214" i="81" s="1"/>
  <c r="G250" i="84"/>
  <c r="J250" i="84" s="1"/>
  <c r="E242" i="84"/>
  <c r="G246" i="83"/>
  <c r="J246" i="83" s="1"/>
  <c r="E238" i="83"/>
  <c r="G238" i="83" s="1"/>
  <c r="J238" i="83" s="1"/>
  <c r="G249" i="93"/>
  <c r="J249" i="93" s="1"/>
  <c r="E241" i="93"/>
  <c r="G241" i="93" s="1"/>
  <c r="J241" i="93" s="1"/>
  <c r="G86" i="83"/>
  <c r="J86" i="83" s="1"/>
  <c r="E86" i="84" s="1"/>
  <c r="G87" i="83"/>
  <c r="J87" i="83" s="1"/>
  <c r="G231" i="96"/>
  <c r="J231" i="96" s="1"/>
  <c r="G231" i="97" s="1"/>
  <c r="J231" i="97" s="1"/>
  <c r="G227" i="83"/>
  <c r="J227" i="83" s="1"/>
  <c r="E227" i="84" s="1"/>
  <c r="G232" i="93"/>
  <c r="J232" i="93" s="1"/>
  <c r="E232" i="94" s="1"/>
  <c r="G240" i="93"/>
  <c r="J240" i="93" s="1"/>
  <c r="E240" i="94" s="1"/>
  <c r="G230" i="84"/>
  <c r="J230" i="84" s="1"/>
  <c r="G234" i="83"/>
  <c r="J234" i="83" s="1"/>
  <c r="E234" i="84" s="1"/>
  <c r="G247" i="83"/>
  <c r="J247" i="83" s="1"/>
  <c r="G229" i="103"/>
  <c r="J229" i="103" s="1"/>
  <c r="G237" i="103"/>
  <c r="J237" i="103" s="1"/>
  <c r="G245" i="104" s="1"/>
  <c r="J245" i="104" s="1"/>
  <c r="G228" i="83"/>
  <c r="J228" i="83" s="1"/>
  <c r="E228" i="84" s="1"/>
  <c r="G253" i="84"/>
  <c r="J253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G248" i="83"/>
  <c r="J248" i="83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242" i="84" l="1"/>
  <c r="J242" i="84" s="1"/>
  <c r="E214" i="82"/>
  <c r="G214" i="82" s="1"/>
  <c r="J214" i="82" s="1"/>
  <c r="E214" i="83" s="1"/>
  <c r="G214" i="83" s="1"/>
  <c r="J214" i="83" s="1"/>
  <c r="E214" i="84" s="1"/>
  <c r="G88" i="84"/>
  <c r="J88" i="84" s="1"/>
  <c r="E88" i="85" s="1"/>
  <c r="E87" i="84"/>
  <c r="E97" i="86"/>
  <c r="G97" i="86" s="1"/>
  <c r="J97" i="86" s="1"/>
  <c r="E97" i="87" s="1"/>
  <c r="G97" i="87" s="1"/>
  <c r="J97" i="87" s="1"/>
  <c r="E97" i="88" s="1"/>
  <c r="E230" i="85"/>
  <c r="G230" i="85" s="1"/>
  <c r="J230" i="85" s="1"/>
  <c r="E230" i="86" s="1"/>
  <c r="G249" i="94"/>
  <c r="J249" i="94" s="1"/>
  <c r="E241" i="94"/>
  <c r="G241" i="94" s="1"/>
  <c r="J241" i="94" s="1"/>
  <c r="G249" i="95" s="1"/>
  <c r="J249" i="95" s="1"/>
  <c r="G244" i="84"/>
  <c r="J244" i="84" s="1"/>
  <c r="E236" i="84"/>
  <c r="G236" i="84" s="1"/>
  <c r="J236" i="84" s="1"/>
  <c r="G246" i="84"/>
  <c r="J246" i="84" s="1"/>
  <c r="E238" i="84"/>
  <c r="G238" i="84" s="1"/>
  <c r="J238" i="84" s="1"/>
  <c r="G243" i="84"/>
  <c r="J243" i="84" s="1"/>
  <c r="G251" i="85" s="1"/>
  <c r="J251" i="85" s="1"/>
  <c r="E235" i="84"/>
  <c r="G235" i="84" s="1"/>
  <c r="J235" i="84" s="1"/>
  <c r="G250" i="85"/>
  <c r="J250" i="85" s="1"/>
  <c r="E242" i="85"/>
  <c r="G86" i="84"/>
  <c r="J86" i="84" s="1"/>
  <c r="G87" i="84"/>
  <c r="J87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2" i="94"/>
  <c r="J232" i="94" s="1"/>
  <c r="G240" i="94"/>
  <c r="J240" i="94" s="1"/>
  <c r="G229" i="104"/>
  <c r="J229" i="104" s="1"/>
  <c r="G237" i="104"/>
  <c r="J237" i="104" s="1"/>
  <c r="G245" i="105" s="1"/>
  <c r="J245" i="105" s="1"/>
  <c r="G234" i="84"/>
  <c r="J234" i="84" s="1"/>
  <c r="E234" i="85" s="1"/>
  <c r="G247" i="84"/>
  <c r="J247" i="84" s="1"/>
  <c r="G227" i="84"/>
  <c r="J227" i="84" s="1"/>
  <c r="G253" i="85"/>
  <c r="J253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G177" i="104" s="1"/>
  <c r="J177" i="104" s="1"/>
  <c r="G177" i="105" s="1"/>
  <c r="J177" i="105" s="1"/>
  <c r="G177" i="106" s="1"/>
  <c r="J177" i="106" s="1"/>
  <c r="G125" i="99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G125" i="104" s="1"/>
  <c r="J125" i="104" s="1"/>
  <c r="G125" i="105" s="1"/>
  <c r="J125" i="105" s="1"/>
  <c r="G125" i="106" s="1"/>
  <c r="J125" i="106" s="1"/>
  <c r="G206" i="99"/>
  <c r="J206" i="99" s="1"/>
  <c r="G206" i="100" s="1"/>
  <c r="J206" i="100" s="1"/>
  <c r="G206" i="101" s="1"/>
  <c r="J206" i="101" s="1"/>
  <c r="G206" i="102" s="1"/>
  <c r="J206" i="102" s="1"/>
  <c r="G206" i="103" s="1"/>
  <c r="J206" i="103" s="1"/>
  <c r="G206" i="104" s="1"/>
  <c r="J206" i="104" s="1"/>
  <c r="G206" i="105" s="1"/>
  <c r="J206" i="105" s="1"/>
  <c r="G206" i="106" s="1"/>
  <c r="J206" i="106" s="1"/>
  <c r="G127" i="99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G127" i="104" s="1"/>
  <c r="J127" i="104" s="1"/>
  <c r="G127" i="105" s="1"/>
  <c r="J127" i="105" s="1"/>
  <c r="G127" i="106" s="1"/>
  <c r="J127" i="106" s="1"/>
  <c r="G209" i="99"/>
  <c r="J209" i="99" s="1"/>
  <c r="G209" i="100" s="1"/>
  <c r="J209" i="100" s="1"/>
  <c r="G209" i="101" s="1"/>
  <c r="J209" i="101" s="1"/>
  <c r="G209" i="102" s="1"/>
  <c r="J209" i="102" s="1"/>
  <c r="G209" i="103" s="1"/>
  <c r="J209" i="103" s="1"/>
  <c r="G83" i="99"/>
  <c r="J83" i="99" s="1"/>
  <c r="G83" i="100" s="1"/>
  <c r="J83" i="100" s="1"/>
  <c r="G83" i="101" s="1"/>
  <c r="J83" i="101" s="1"/>
  <c r="G83" i="102" s="1"/>
  <c r="J83" i="102" s="1"/>
  <c r="G83" i="103" s="1"/>
  <c r="J83" i="103" s="1"/>
  <c r="G83" i="104" s="1"/>
  <c r="J83" i="104" s="1"/>
  <c r="G83" i="105" s="1"/>
  <c r="J83" i="105" s="1"/>
  <c r="G83" i="106" s="1"/>
  <c r="J83" i="106" s="1"/>
  <c r="G153" i="99"/>
  <c r="J153" i="99" s="1"/>
  <c r="G153" i="100" s="1"/>
  <c r="J153" i="100" s="1"/>
  <c r="G153" i="101" s="1"/>
  <c r="J153" i="101" s="1"/>
  <c r="G153" i="102" s="1"/>
  <c r="J153" i="102" s="1"/>
  <c r="G153" i="103" s="1"/>
  <c r="J153" i="103" s="1"/>
  <c r="G153" i="104" s="1"/>
  <c r="J153" i="104" s="1"/>
  <c r="G153" i="105" s="1"/>
  <c r="J153" i="105" s="1"/>
  <c r="G153" i="106" s="1"/>
  <c r="J153" i="106" s="1"/>
  <c r="G181" i="99"/>
  <c r="J181" i="99" s="1"/>
  <c r="G181" i="100" s="1"/>
  <c r="J181" i="100" s="1"/>
  <c r="G181" i="101" s="1"/>
  <c r="J181" i="101" s="1"/>
  <c r="G181" i="102" s="1"/>
  <c r="J181" i="102" s="1"/>
  <c r="G181" i="103" s="1"/>
  <c r="J181" i="103" s="1"/>
  <c r="G181" i="104" s="1"/>
  <c r="J181" i="104" s="1"/>
  <c r="G181" i="105" s="1"/>
  <c r="J181" i="105" s="1"/>
  <c r="G181" i="106" s="1"/>
  <c r="J181" i="106" s="1"/>
  <c r="G84" i="99"/>
  <c r="J84" i="99" s="1"/>
  <c r="G84" i="100" s="1"/>
  <c r="J84" i="100" s="1"/>
  <c r="G84" i="101" s="1"/>
  <c r="J84" i="101" s="1"/>
  <c r="G84" i="102" s="1"/>
  <c r="J84" i="102" s="1"/>
  <c r="G84" i="103" s="1"/>
  <c r="J84" i="103" s="1"/>
  <c r="G84" i="104" s="1"/>
  <c r="J84" i="104" s="1"/>
  <c r="G84" i="105" s="1"/>
  <c r="J84" i="105" s="1"/>
  <c r="G84" i="106" s="1"/>
  <c r="J84" i="106" s="1"/>
  <c r="G226" i="99"/>
  <c r="J226" i="99" s="1"/>
  <c r="G226" i="100" s="1"/>
  <c r="J226" i="100" s="1"/>
  <c r="G226" i="101" s="1"/>
  <c r="J226" i="101" s="1"/>
  <c r="G226" i="102" s="1"/>
  <c r="J226" i="102" s="1"/>
  <c r="G226" i="103" s="1"/>
  <c r="J226" i="103" s="1"/>
  <c r="G226" i="104" s="1"/>
  <c r="J226" i="104" s="1"/>
  <c r="G226" i="105" s="1"/>
  <c r="J226" i="105" s="1"/>
  <c r="G226" i="106" s="1"/>
  <c r="J226" i="106" s="1"/>
  <c r="G148" i="99"/>
  <c r="J148" i="99" s="1"/>
  <c r="G148" i="100" s="1"/>
  <c r="J148" i="100" s="1"/>
  <c r="G148" i="101" s="1"/>
  <c r="J148" i="101" s="1"/>
  <c r="G148" i="102" s="1"/>
  <c r="J148" i="102" s="1"/>
  <c r="G148" i="103" s="1"/>
  <c r="J148" i="103" s="1"/>
  <c r="G148" i="104" s="1"/>
  <c r="J148" i="104" s="1"/>
  <c r="G148" i="105" s="1"/>
  <c r="J148" i="105" s="1"/>
  <c r="G148" i="106" s="1"/>
  <c r="J148" i="106" s="1"/>
  <c r="G213" i="99"/>
  <c r="J213" i="99" s="1"/>
  <c r="G213" i="100" s="1"/>
  <c r="J213" i="100" s="1"/>
  <c r="G213" i="101" s="1"/>
  <c r="J213" i="101" s="1"/>
  <c r="G213" i="102" s="1"/>
  <c r="J213" i="102" s="1"/>
  <c r="G213" i="103" s="1"/>
  <c r="J213" i="103" s="1"/>
  <c r="G213" i="104" s="1"/>
  <c r="J213" i="104" s="1"/>
  <c r="G213" i="105" s="1"/>
  <c r="J213" i="105" s="1"/>
  <c r="G213" i="106" s="1"/>
  <c r="J213" i="106" s="1"/>
  <c r="G155" i="99"/>
  <c r="J155" i="99" s="1"/>
  <c r="G155" i="100" s="1"/>
  <c r="J155" i="100" s="1"/>
  <c r="G155" i="101" s="1"/>
  <c r="J155" i="101" s="1"/>
  <c r="G155" i="102" s="1"/>
  <c r="J155" i="102" s="1"/>
  <c r="G155" i="103" s="1"/>
  <c r="J155" i="103" s="1"/>
  <c r="G155" i="104" s="1"/>
  <c r="J155" i="104" s="1"/>
  <c r="G155" i="105" s="1"/>
  <c r="J155" i="105" s="1"/>
  <c r="G155" i="106" s="1"/>
  <c r="J155" i="106" s="1"/>
  <c r="G151" i="99"/>
  <c r="J151" i="99" s="1"/>
  <c r="G151" i="100" s="1"/>
  <c r="J151" i="100" s="1"/>
  <c r="G151" i="101" s="1"/>
  <c r="J151" i="101" s="1"/>
  <c r="G151" i="102" s="1"/>
  <c r="J151" i="102" s="1"/>
  <c r="G151" i="103" s="1"/>
  <c r="J151" i="103" s="1"/>
  <c r="G151" i="104" s="1"/>
  <c r="J151" i="104" s="1"/>
  <c r="G151" i="105" s="1"/>
  <c r="J151" i="105" s="1"/>
  <c r="G151" i="106" s="1"/>
  <c r="J151" i="106" s="1"/>
  <c r="G152" i="99"/>
  <c r="J152" i="99" s="1"/>
  <c r="G152" i="100" s="1"/>
  <c r="J152" i="100" s="1"/>
  <c r="G152" i="101" s="1"/>
  <c r="J152" i="101" s="1"/>
  <c r="G152" i="102" s="1"/>
  <c r="J152" i="102" s="1"/>
  <c r="G152" i="103" s="1"/>
  <c r="J152" i="103" s="1"/>
  <c r="G152" i="104" s="1"/>
  <c r="J152" i="104" s="1"/>
  <c r="G152" i="105" s="1"/>
  <c r="J152" i="105" s="1"/>
  <c r="G152" i="106" s="1"/>
  <c r="J152" i="106" s="1"/>
  <c r="G208" i="99"/>
  <c r="J208" i="99" s="1"/>
  <c r="G208" i="100" s="1"/>
  <c r="J208" i="100" s="1"/>
  <c r="G208" i="101" s="1"/>
  <c r="J208" i="101" s="1"/>
  <c r="G208" i="102" s="1"/>
  <c r="J208" i="102" s="1"/>
  <c r="G208" i="103" s="1"/>
  <c r="J208" i="103" s="1"/>
  <c r="G208" i="104" s="1"/>
  <c r="J208" i="104" s="1"/>
  <c r="G208" i="105" s="1"/>
  <c r="J208" i="105" s="1"/>
  <c r="G208" i="106" s="1"/>
  <c r="J208" i="106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G193" i="104" s="1"/>
  <c r="J193" i="104" s="1"/>
  <c r="G193" i="105" s="1"/>
  <c r="J193" i="105" s="1"/>
  <c r="G193" i="106" s="1"/>
  <c r="J193" i="106" s="1"/>
  <c r="G205" i="99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205" i="104" s="1"/>
  <c r="J205" i="104" s="1"/>
  <c r="G205" i="105" s="1"/>
  <c r="J205" i="105" s="1"/>
  <c r="G205" i="106" s="1"/>
  <c r="J205" i="106" s="1"/>
  <c r="G194" i="99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G194" i="104" s="1"/>
  <c r="J194" i="104" s="1"/>
  <c r="G194" i="105" s="1"/>
  <c r="J194" i="105" s="1"/>
  <c r="G194" i="106" s="1"/>
  <c r="J194" i="106" s="1"/>
  <c r="G126" i="99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G126" i="104" s="1"/>
  <c r="J126" i="104" s="1"/>
  <c r="G126" i="105" s="1"/>
  <c r="J126" i="105" s="1"/>
  <c r="G126" i="106" s="1"/>
  <c r="J126" i="106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G104" i="86"/>
  <c r="J104" i="86" s="1"/>
  <c r="E104" i="87" s="1"/>
  <c r="G258" i="86"/>
  <c r="J258" i="86" s="1"/>
  <c r="G256" i="86"/>
  <c r="J256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77" i="86" l="1"/>
  <c r="G77" i="86" s="1"/>
  <c r="J77" i="86" s="1"/>
  <c r="E77" i="87" s="1"/>
  <c r="G77" i="87" s="1"/>
  <c r="J77" i="87" s="1"/>
  <c r="E77" i="88" s="1"/>
  <c r="E79" i="86"/>
  <c r="G79" i="86" s="1"/>
  <c r="J79" i="86" s="1"/>
  <c r="E79" i="87" s="1"/>
  <c r="G79" i="87" s="1"/>
  <c r="J79" i="87" s="1"/>
  <c r="E79" i="88" s="1"/>
  <c r="E80" i="86"/>
  <c r="G80" i="86" s="1"/>
  <c r="J80" i="86" s="1"/>
  <c r="E80" i="87" s="1"/>
  <c r="G80" i="87" s="1"/>
  <c r="J80" i="87" s="1"/>
  <c r="E80" i="88" s="1"/>
  <c r="E81" i="86"/>
  <c r="G81" i="86" s="1"/>
  <c r="J81" i="86" s="1"/>
  <c r="E81" i="87" s="1"/>
  <c r="G81" i="87" s="1"/>
  <c r="J81" i="87" s="1"/>
  <c r="E81" i="88" s="1"/>
  <c r="G242" i="85"/>
  <c r="J242" i="85" s="1"/>
  <c r="E242" i="86" s="1"/>
  <c r="G243" i="85"/>
  <c r="J243" i="85" s="1"/>
  <c r="G251" i="86" s="1"/>
  <c r="J251" i="86" s="1"/>
  <c r="E235" i="85"/>
  <c r="G244" i="85"/>
  <c r="J244" i="85" s="1"/>
  <c r="E236" i="85"/>
  <c r="E164" i="86"/>
  <c r="G164" i="86" s="1"/>
  <c r="J164" i="86" s="1"/>
  <c r="E164" i="87" s="1"/>
  <c r="G164" i="87" s="1"/>
  <c r="J164" i="87" s="1"/>
  <c r="E164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42" i="86"/>
  <c r="G142" i="86" s="1"/>
  <c r="J142" i="86" s="1"/>
  <c r="E142" i="87" s="1"/>
  <c r="G142" i="87" s="1"/>
  <c r="J142" i="87" s="1"/>
  <c r="E142" i="88" s="1"/>
  <c r="E89" i="86"/>
  <c r="G89" i="86" s="1"/>
  <c r="J89" i="86" s="1"/>
  <c r="E89" i="87" s="1"/>
  <c r="G89" i="87" s="1"/>
  <c r="J89" i="87" s="1"/>
  <c r="E89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G220" i="86"/>
  <c r="J220" i="86" s="1"/>
  <c r="E220" i="87" s="1"/>
  <c r="G220" i="87" s="1"/>
  <c r="J220" i="87" s="1"/>
  <c r="E220" i="88" s="1"/>
  <c r="E220" i="86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G246" i="85"/>
  <c r="J246" i="85" s="1"/>
  <c r="E238" i="85"/>
  <c r="G238" i="85" s="1"/>
  <c r="J238" i="85" s="1"/>
  <c r="E120" i="86"/>
  <c r="G120" i="86" s="1"/>
  <c r="J120" i="86" s="1"/>
  <c r="E120" i="87" s="1"/>
  <c r="G120" i="87" s="1"/>
  <c r="J120" i="87" s="1"/>
  <c r="E120" i="88" s="1"/>
  <c r="G250" i="86"/>
  <c r="J250" i="86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162" i="86"/>
  <c r="G162" i="86" s="1"/>
  <c r="J162" i="86" s="1"/>
  <c r="E162" i="87" s="1"/>
  <c r="G162" i="87" s="1"/>
  <c r="J162" i="87" s="1"/>
  <c r="E162" i="88" s="1"/>
  <c r="E225" i="86"/>
  <c r="G225" i="86" s="1"/>
  <c r="J225" i="86" s="1"/>
  <c r="E225" i="87" s="1"/>
  <c r="G225" i="87" s="1"/>
  <c r="J225" i="87" s="1"/>
  <c r="E225" i="88" s="1"/>
  <c r="E62" i="86"/>
  <c r="G62" i="86" s="1"/>
  <c r="J62" i="86" s="1"/>
  <c r="E62" i="87" s="1"/>
  <c r="G62" i="87" s="1"/>
  <c r="J62" i="87" s="1"/>
  <c r="E62" i="88" s="1"/>
  <c r="G118" i="86"/>
  <c r="J118" i="86" s="1"/>
  <c r="E118" i="87" s="1"/>
  <c r="G118" i="87" s="1"/>
  <c r="J118" i="87" s="1"/>
  <c r="E118" i="88" s="1"/>
  <c r="E118" i="86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88" i="85"/>
  <c r="J88" i="85" s="1"/>
  <c r="E88" i="86" s="1"/>
  <c r="E87" i="85"/>
  <c r="G87" i="85" s="1"/>
  <c r="J87" i="85" s="1"/>
  <c r="E163" i="86"/>
  <c r="G163" i="86" s="1"/>
  <c r="J163" i="86" s="1"/>
  <c r="E163" i="87" s="1"/>
  <c r="G163" i="87" s="1"/>
  <c r="J163" i="87" s="1"/>
  <c r="E163" i="88" s="1"/>
  <c r="E100" i="86"/>
  <c r="G100" i="86" s="1"/>
  <c r="J100" i="86" s="1"/>
  <c r="E100" i="87" s="1"/>
  <c r="G100" i="87" s="1"/>
  <c r="J100" i="87" s="1"/>
  <c r="E100" i="88" s="1"/>
  <c r="G236" i="85"/>
  <c r="J236" i="85" s="1"/>
  <c r="E228" i="85"/>
  <c r="G228" i="85" s="1"/>
  <c r="J228" i="85" s="1"/>
  <c r="E228" i="86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G160" i="86"/>
  <c r="J160" i="86" s="1"/>
  <c r="E160" i="87" s="1"/>
  <c r="G160" i="87" s="1"/>
  <c r="J160" i="87" s="1"/>
  <c r="E160" i="88" s="1"/>
  <c r="E160" i="86"/>
  <c r="E93" i="86"/>
  <c r="G93" i="86" s="1"/>
  <c r="J93" i="86" s="1"/>
  <c r="E93" i="87" s="1"/>
  <c r="G93" i="87" s="1"/>
  <c r="J93" i="87" s="1"/>
  <c r="E93" i="88" s="1"/>
  <c r="E86" i="85"/>
  <c r="E180" i="86"/>
  <c r="G180" i="86" s="1"/>
  <c r="J180" i="86" s="1"/>
  <c r="E180" i="87" s="1"/>
  <c r="G180" i="87" s="1"/>
  <c r="J180" i="87" s="1"/>
  <c r="E180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E78" i="86"/>
  <c r="G78" i="86" s="1"/>
  <c r="J78" i="86" s="1"/>
  <c r="E78" i="87" s="1"/>
  <c r="G78" i="87" s="1"/>
  <c r="J78" i="87" s="1"/>
  <c r="E78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G235" i="85"/>
  <c r="J235" i="85" s="1"/>
  <c r="E227" i="85"/>
  <c r="G227" i="85" s="1"/>
  <c r="J227" i="85" s="1"/>
  <c r="E227" i="86" s="1"/>
  <c r="G227" i="86" s="1"/>
  <c r="J227" i="86" s="1"/>
  <c r="G86" i="85"/>
  <c r="J86" i="85" s="1"/>
  <c r="G231" i="99"/>
  <c r="J231" i="99" s="1"/>
  <c r="G231" i="100" s="1"/>
  <c r="J231" i="100" s="1"/>
  <c r="G228" i="86"/>
  <c r="J228" i="86" s="1"/>
  <c r="G229" i="105"/>
  <c r="J229" i="105" s="1"/>
  <c r="G237" i="105"/>
  <c r="J237" i="105" s="1"/>
  <c r="G245" i="106" s="1"/>
  <c r="J245" i="106" s="1"/>
  <c r="G239" i="100"/>
  <c r="J239" i="100" s="1"/>
  <c r="G230" i="86"/>
  <c r="J230" i="86" s="1"/>
  <c r="G232" i="95"/>
  <c r="J232" i="95" s="1"/>
  <c r="G241" i="95"/>
  <c r="J241" i="95" s="1"/>
  <c r="G249" i="96" s="1"/>
  <c r="J249" i="96" s="1"/>
  <c r="G240" i="95"/>
  <c r="J240" i="95" s="1"/>
  <c r="G234" i="85"/>
  <c r="J234" i="85" s="1"/>
  <c r="E234" i="86" s="1"/>
  <c r="G247" i="85"/>
  <c r="J247" i="85" s="1"/>
  <c r="G253" i="86"/>
  <c r="J253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150" i="103" s="1"/>
  <c r="J150" i="103" s="1"/>
  <c r="G150" i="104" s="1"/>
  <c r="J150" i="104" s="1"/>
  <c r="G150" i="105" s="1"/>
  <c r="J150" i="105" s="1"/>
  <c r="G150" i="106" s="1"/>
  <c r="J150" i="106" s="1"/>
  <c r="G211" i="99"/>
  <c r="J211" i="99" s="1"/>
  <c r="G211" i="100" s="1"/>
  <c r="J211" i="100" s="1"/>
  <c r="G211" i="101" s="1"/>
  <c r="J211" i="101" s="1"/>
  <c r="G211" i="102" s="1"/>
  <c r="J211" i="102" s="1"/>
  <c r="G211" i="103" s="1"/>
  <c r="J211" i="103" s="1"/>
  <c r="G211" i="104" s="1"/>
  <c r="J211" i="104" s="1"/>
  <c r="G211" i="105" s="1"/>
  <c r="J211" i="105" s="1"/>
  <c r="G211" i="106" s="1"/>
  <c r="J211" i="106" s="1"/>
  <c r="G9" i="99"/>
  <c r="J9" i="99" s="1"/>
  <c r="G9" i="100" s="1"/>
  <c r="J9" i="100" s="1"/>
  <c r="G9" i="101" s="1"/>
  <c r="J9" i="101" s="1"/>
  <c r="G9" i="102" s="1"/>
  <c r="G195" i="99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G195" i="104" s="1"/>
  <c r="J195" i="104" s="1"/>
  <c r="G195" i="105" s="1"/>
  <c r="J195" i="105" s="1"/>
  <c r="G195" i="106" s="1"/>
  <c r="J195" i="106" s="1"/>
  <c r="G149" i="99"/>
  <c r="J149" i="99" s="1"/>
  <c r="G149" i="100" s="1"/>
  <c r="J149" i="100" s="1"/>
  <c r="G149" i="101" s="1"/>
  <c r="J149" i="101" s="1"/>
  <c r="G149" i="102" s="1"/>
  <c r="J149" i="102" s="1"/>
  <c r="G149" i="103" s="1"/>
  <c r="J149" i="103" s="1"/>
  <c r="G149" i="104" s="1"/>
  <c r="J149" i="104" s="1"/>
  <c r="G149" i="105" s="1"/>
  <c r="J149" i="105" s="1"/>
  <c r="G149" i="106" s="1"/>
  <c r="J149" i="106" s="1"/>
  <c r="G10" i="99"/>
  <c r="J10" i="99" s="1"/>
  <c r="G10" i="100" s="1"/>
  <c r="J10" i="100" s="1"/>
  <c r="G10" i="101" s="1"/>
  <c r="J10" i="101" s="1"/>
  <c r="G10" i="102" s="1"/>
  <c r="G128" i="99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G128" i="104" s="1"/>
  <c r="J128" i="104" s="1"/>
  <c r="G128" i="105" s="1"/>
  <c r="J128" i="105" s="1"/>
  <c r="G128" i="106" s="1"/>
  <c r="J128" i="106" s="1"/>
  <c r="G198" i="99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G198" i="104" s="1"/>
  <c r="J198" i="104" s="1"/>
  <c r="G198" i="105" s="1"/>
  <c r="J198" i="105" s="1"/>
  <c r="G198" i="106" s="1"/>
  <c r="J198" i="106" s="1"/>
  <c r="G197" i="99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G197" i="104" s="1"/>
  <c r="J197" i="104" s="1"/>
  <c r="G197" i="105" s="1"/>
  <c r="J197" i="105" s="1"/>
  <c r="G197" i="106" s="1"/>
  <c r="J197" i="106" s="1"/>
  <c r="G156" i="99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G39" i="99"/>
  <c r="J39" i="99" s="1"/>
  <c r="G39" i="100" s="1"/>
  <c r="J39" i="100" s="1"/>
  <c r="G39" i="101" s="1"/>
  <c r="J39" i="101" s="1"/>
  <c r="G39" i="102" s="1"/>
  <c r="J39" i="102" s="1"/>
  <c r="G39" i="103" s="1"/>
  <c r="J39" i="103" s="1"/>
  <c r="G39" i="104" s="1"/>
  <c r="J39" i="104" s="1"/>
  <c r="G39" i="105" s="1"/>
  <c r="J39" i="105" s="1"/>
  <c r="G39" i="106" s="1"/>
  <c r="J39" i="106" s="1"/>
  <c r="G39" i="107" s="1"/>
  <c r="J39" i="107" s="1"/>
  <c r="G196" i="99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G196" i="104" s="1"/>
  <c r="J196" i="104" s="1"/>
  <c r="G196" i="105" s="1"/>
  <c r="J196" i="105" s="1"/>
  <c r="G196" i="106" s="1"/>
  <c r="J196" i="106" s="1"/>
  <c r="G202" i="99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G202" i="104" s="1"/>
  <c r="J202" i="104" s="1"/>
  <c r="G202" i="105" s="1"/>
  <c r="J202" i="105" s="1"/>
  <c r="G202" i="106" s="1"/>
  <c r="J202" i="106" s="1"/>
  <c r="G210" i="99"/>
  <c r="J210" i="99" s="1"/>
  <c r="G210" i="100" s="1"/>
  <c r="J210" i="100" s="1"/>
  <c r="G210" i="101" s="1"/>
  <c r="J210" i="101" s="1"/>
  <c r="G210" i="102" s="1"/>
  <c r="J210" i="102" s="1"/>
  <c r="G210" i="103" s="1"/>
  <c r="J210" i="103" s="1"/>
  <c r="G210" i="104" s="1"/>
  <c r="J210" i="104" s="1"/>
  <c r="G210" i="105" s="1"/>
  <c r="J210" i="105" s="1"/>
  <c r="G210" i="106" s="1"/>
  <c r="J210" i="106" s="1"/>
  <c r="G157" i="99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G203" i="99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G203" i="104" s="1"/>
  <c r="J203" i="104" s="1"/>
  <c r="G203" i="105" s="1"/>
  <c r="J203" i="105" s="1"/>
  <c r="G203" i="106" s="1"/>
  <c r="J203" i="106" s="1"/>
  <c r="G11" i="99"/>
  <c r="J11" i="99" s="1"/>
  <c r="G11" i="100" s="1"/>
  <c r="J11" i="100" s="1"/>
  <c r="G11" i="101" s="1"/>
  <c r="J11" i="101" s="1"/>
  <c r="G11" i="102" s="1"/>
  <c r="G147" i="99"/>
  <c r="J147" i="99" s="1"/>
  <c r="G147" i="100" s="1"/>
  <c r="J147" i="100" s="1"/>
  <c r="G147" i="101" s="1"/>
  <c r="J147" i="101" s="1"/>
  <c r="G147" i="102" s="1"/>
  <c r="J147" i="102" s="1"/>
  <c r="G147" i="103" s="1"/>
  <c r="J147" i="103" s="1"/>
  <c r="G147" i="104" s="1"/>
  <c r="J147" i="104" s="1"/>
  <c r="G147" i="105" s="1"/>
  <c r="J147" i="105" s="1"/>
  <c r="G147" i="106" s="1"/>
  <c r="J147" i="106" s="1"/>
  <c r="G182" i="99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G182" i="104" s="1"/>
  <c r="J182" i="104" s="1"/>
  <c r="G182" i="105" s="1"/>
  <c r="J182" i="105" s="1"/>
  <c r="G182" i="106" s="1"/>
  <c r="J182" i="106" s="1"/>
  <c r="G204" i="99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G204" i="104" s="1"/>
  <c r="J204" i="104" s="1"/>
  <c r="G204" i="105" s="1"/>
  <c r="J204" i="105" s="1"/>
  <c r="G204" i="106" s="1"/>
  <c r="J204" i="106" s="1"/>
  <c r="G212" i="99"/>
  <c r="J212" i="99" s="1"/>
  <c r="G212" i="100" s="1"/>
  <c r="J212" i="100" s="1"/>
  <c r="G212" i="101" s="1"/>
  <c r="J212" i="101" s="1"/>
  <c r="G212" i="102" s="1"/>
  <c r="J212" i="102" s="1"/>
  <c r="G212" i="103" s="1"/>
  <c r="J212" i="103" s="1"/>
  <c r="G212" i="104" s="1"/>
  <c r="J212" i="104" s="1"/>
  <c r="G212" i="105" s="1"/>
  <c r="J212" i="105" s="1"/>
  <c r="G212" i="106" s="1"/>
  <c r="J212" i="106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G248" i="85"/>
  <c r="J248" i="85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209" i="104"/>
  <c r="J209" i="104" s="1"/>
  <c r="G209" i="105" s="1"/>
  <c r="J209" i="105" s="1"/>
  <c r="G209" i="106" s="1"/>
  <c r="J209" i="106" s="1"/>
  <c r="G48" i="86"/>
  <c r="J48" i="86" s="1"/>
  <c r="E48" i="87" s="1"/>
  <c r="G43" i="86"/>
  <c r="J43" i="86" s="1"/>
  <c r="E43" i="87" s="1"/>
  <c r="G113" i="104"/>
  <c r="J113" i="104" s="1"/>
  <c r="G113" i="105" s="1"/>
  <c r="J113" i="105" s="1"/>
  <c r="G113" i="106" s="1"/>
  <c r="J113" i="106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G226" i="107"/>
  <c r="J226" i="107" s="1"/>
  <c r="G177" i="107"/>
  <c r="J177" i="107" s="1"/>
  <c r="G208" i="107"/>
  <c r="J208" i="107" s="1"/>
  <c r="G153" i="107"/>
  <c r="J153" i="107" s="1"/>
  <c r="G83" i="107"/>
  <c r="J83" i="107" s="1"/>
  <c r="G127" i="107"/>
  <c r="J127" i="107" s="1"/>
  <c r="G125" i="107"/>
  <c r="J125" i="107" s="1"/>
  <c r="G205" i="107"/>
  <c r="J205" i="107" s="1"/>
  <c r="G194" i="107"/>
  <c r="J194" i="107" s="1"/>
  <c r="G206" i="107"/>
  <c r="J206" i="107" s="1"/>
  <c r="G152" i="107"/>
  <c r="J152" i="107" s="1"/>
  <c r="G148" i="107"/>
  <c r="J148" i="107" s="1"/>
  <c r="G155" i="107"/>
  <c r="J155" i="107" s="1"/>
  <c r="G181" i="107"/>
  <c r="J181" i="107" s="1"/>
  <c r="G213" i="107"/>
  <c r="J213" i="107" s="1"/>
  <c r="G193" i="107"/>
  <c r="J193" i="107" s="1"/>
  <c r="G126" i="107"/>
  <c r="J126" i="107" s="1"/>
  <c r="G84" i="107"/>
  <c r="J84" i="107" s="1"/>
  <c r="G151" i="107"/>
  <c r="J151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0" i="103" l="1"/>
  <c r="J10" i="103" s="1"/>
  <c r="G10" i="104" s="1"/>
  <c r="J10" i="104" s="1"/>
  <c r="G10" i="105" s="1"/>
  <c r="J10" i="105" s="1"/>
  <c r="G10" i="106" s="1"/>
  <c r="J10" i="106" s="1"/>
  <c r="J10" i="102"/>
  <c r="G9" i="103"/>
  <c r="J9" i="103" s="1"/>
  <c r="G9" i="104" s="1"/>
  <c r="J9" i="104" s="1"/>
  <c r="G9" i="105" s="1"/>
  <c r="J9" i="105" s="1"/>
  <c r="G9" i="106" s="1"/>
  <c r="J9" i="106" s="1"/>
  <c r="J9" i="102"/>
  <c r="G11" i="103"/>
  <c r="J11" i="103" s="1"/>
  <c r="G11" i="104" s="1"/>
  <c r="J11" i="104" s="1"/>
  <c r="G11" i="105" s="1"/>
  <c r="J11" i="105" s="1"/>
  <c r="G11" i="106" s="1"/>
  <c r="J11" i="106" s="1"/>
  <c r="J11" i="102"/>
  <c r="E20" i="87"/>
  <c r="G20" i="87" s="1"/>
  <c r="J20" i="87" s="1"/>
  <c r="E20" i="88" s="1"/>
  <c r="G20" i="88" s="1"/>
  <c r="J20" i="88" s="1"/>
  <c r="E21" i="87"/>
  <c r="G21" i="87" s="1"/>
  <c r="J21" i="87" s="1"/>
  <c r="E21" i="88" s="1"/>
  <c r="G21" i="88" s="1"/>
  <c r="J21" i="88" s="1"/>
  <c r="G242" i="86"/>
  <c r="J242" i="86" s="1"/>
  <c r="E224" i="88"/>
  <c r="G224" i="88" s="1"/>
  <c r="J224" i="88" s="1"/>
  <c r="E224" i="89" s="1"/>
  <c r="G224" i="89" s="1"/>
  <c r="J224" i="89" s="1"/>
  <c r="E224" i="90" s="1"/>
  <c r="G88" i="86"/>
  <c r="J88" i="86" s="1"/>
  <c r="E88" i="87" s="1"/>
  <c r="E87" i="86"/>
  <c r="G87" i="86" s="1"/>
  <c r="J87" i="86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27" i="87"/>
  <c r="G227" i="87" s="1"/>
  <c r="J227" i="87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28" i="87"/>
  <c r="G228" i="87" s="1"/>
  <c r="J228" i="87" s="1"/>
  <c r="E23" i="87"/>
  <c r="G23" i="87" s="1"/>
  <c r="J23" i="87" s="1"/>
  <c r="E23" i="88" s="1"/>
  <c r="G23" i="88" s="1"/>
  <c r="J23" i="88" s="1"/>
  <c r="G246" i="86"/>
  <c r="J246" i="86" s="1"/>
  <c r="E238" i="86"/>
  <c r="G238" i="86" s="1"/>
  <c r="J238" i="86" s="1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86" i="86"/>
  <c r="G86" i="86" s="1"/>
  <c r="J86" i="86" s="1"/>
  <c r="E86" i="87" s="1"/>
  <c r="G86" i="87" s="1"/>
  <c r="J86" i="87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G250" i="87"/>
  <c r="J250" i="87" s="1"/>
  <c r="E242" i="87"/>
  <c r="E221" i="86"/>
  <c r="G221" i="86" s="1"/>
  <c r="J221" i="86" s="1"/>
  <c r="E221" i="87" s="1"/>
  <c r="G221" i="87" s="1"/>
  <c r="J221" i="87" s="1"/>
  <c r="E221" i="88" s="1"/>
  <c r="G243" i="86"/>
  <c r="J243" i="86" s="1"/>
  <c r="G251" i="87" s="1"/>
  <c r="J251" i="87" s="1"/>
  <c r="E235" i="86"/>
  <c r="G235" i="86" s="1"/>
  <c r="J235" i="86" s="1"/>
  <c r="G244" i="86"/>
  <c r="J244" i="86" s="1"/>
  <c r="E236" i="86"/>
  <c r="G236" i="86" s="1"/>
  <c r="J236" i="86" s="1"/>
  <c r="G231" i="101"/>
  <c r="J231" i="101" s="1"/>
  <c r="G239" i="101"/>
  <c r="J239" i="101" s="1"/>
  <c r="G234" i="86"/>
  <c r="J234" i="86" s="1"/>
  <c r="E234" i="87" s="1"/>
  <c r="G247" i="86"/>
  <c r="J247" i="86" s="1"/>
  <c r="G229" i="106"/>
  <c r="J229" i="106" s="1"/>
  <c r="G237" i="106"/>
  <c r="J237" i="106" s="1"/>
  <c r="G245" i="107" s="1"/>
  <c r="J245" i="107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41" i="88" s="1"/>
  <c r="J41" i="88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G82" i="86"/>
  <c r="J82" i="86" s="1"/>
  <c r="E82" i="87" s="1"/>
  <c r="G254" i="86"/>
  <c r="J254" i="86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G104" i="88"/>
  <c r="J104" i="88" s="1"/>
  <c r="E104" i="89" s="1"/>
  <c r="G258" i="88"/>
  <c r="J258" i="88" s="1"/>
  <c r="G256" i="88"/>
  <c r="J256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G211" i="107"/>
  <c r="J211" i="107" s="1"/>
  <c r="G10" i="107"/>
  <c r="J10" i="107" s="1"/>
  <c r="G150" i="107"/>
  <c r="J150" i="107" s="1"/>
  <c r="G197" i="107"/>
  <c r="J197" i="107" s="1"/>
  <c r="G11" i="107"/>
  <c r="J11" i="107" s="1"/>
  <c r="G212" i="107"/>
  <c r="J212" i="107" s="1"/>
  <c r="G209" i="107"/>
  <c r="J209" i="107" s="1"/>
  <c r="G203" i="107"/>
  <c r="J203" i="107" s="1"/>
  <c r="G202" i="107"/>
  <c r="J202" i="107" s="1"/>
  <c r="G9" i="107"/>
  <c r="J9" i="107" s="1"/>
  <c r="G157" i="107"/>
  <c r="J157" i="107" s="1"/>
  <c r="G113" i="107"/>
  <c r="J113" i="107" s="1"/>
  <c r="G204" i="107"/>
  <c r="J204" i="107" s="1"/>
  <c r="G195" i="107"/>
  <c r="J195" i="107" s="1"/>
  <c r="G182" i="107"/>
  <c r="J182" i="107" s="1"/>
  <c r="G147" i="107"/>
  <c r="J147" i="107" s="1"/>
  <c r="G198" i="107"/>
  <c r="J198" i="107" s="1"/>
  <c r="G156" i="107"/>
  <c r="J156" i="107" s="1"/>
  <c r="G128" i="107"/>
  <c r="J128" i="107" s="1"/>
  <c r="G149" i="107"/>
  <c r="J149" i="107" s="1"/>
  <c r="G196" i="107"/>
  <c r="J196" i="107" s="1"/>
  <c r="G210" i="107"/>
  <c r="J210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" i="89" l="1"/>
  <c r="G21" i="89" s="1"/>
  <c r="J21" i="89" s="1"/>
  <c r="E21" i="90" s="1"/>
  <c r="G21" i="90" s="1"/>
  <c r="J21" i="90" s="1"/>
  <c r="E21" i="91" s="1"/>
  <c r="E80" i="89"/>
  <c r="G80" i="89" s="1"/>
  <c r="J80" i="89" s="1"/>
  <c r="E80" i="90" s="1"/>
  <c r="G80" i="90" s="1"/>
  <c r="J80" i="90" s="1"/>
  <c r="E80" i="91" s="1"/>
  <c r="E81" i="89"/>
  <c r="G81" i="89" s="1"/>
  <c r="J81" i="89" s="1"/>
  <c r="E81" i="90" s="1"/>
  <c r="G81" i="90" s="1"/>
  <c r="J81" i="90" s="1"/>
  <c r="E81" i="91" s="1"/>
  <c r="E77" i="89"/>
  <c r="G77" i="89" s="1"/>
  <c r="J77" i="89" s="1"/>
  <c r="E77" i="90" s="1"/>
  <c r="G77" i="90" s="1"/>
  <c r="J77" i="90" s="1"/>
  <c r="E77" i="91" s="1"/>
  <c r="E79" i="89"/>
  <c r="G79" i="89" s="1"/>
  <c r="J79" i="89" s="1"/>
  <c r="E79" i="90" s="1"/>
  <c r="G79" i="90" s="1"/>
  <c r="J79" i="90" s="1"/>
  <c r="E79" i="91" s="1"/>
  <c r="E31" i="88"/>
  <c r="G31" i="88" s="1"/>
  <c r="J31" i="88" s="1"/>
  <c r="E31" i="89" s="1"/>
  <c r="G31" i="89" s="1"/>
  <c r="J31" i="89" s="1"/>
  <c r="E31" i="90" s="1"/>
  <c r="G20" i="89"/>
  <c r="J20" i="89" s="1"/>
  <c r="E20" i="90" s="1"/>
  <c r="G20" i="90" s="1"/>
  <c r="J20" i="90" s="1"/>
  <c r="E20" i="91" s="1"/>
  <c r="E20" i="89"/>
  <c r="E25" i="89"/>
  <c r="G25" i="89" s="1"/>
  <c r="J25" i="89" s="1"/>
  <c r="E25" i="90" s="1"/>
  <c r="G25" i="90" s="1"/>
  <c r="J25" i="90" s="1"/>
  <c r="E25" i="91" s="1"/>
  <c r="E23" i="89"/>
  <c r="G23" i="89" s="1"/>
  <c r="J23" i="89" s="1"/>
  <c r="E23" i="90" s="1"/>
  <c r="G23" i="90" s="1"/>
  <c r="J23" i="90" s="1"/>
  <c r="E23" i="91" s="1"/>
  <c r="E86" i="88"/>
  <c r="G86" i="88" s="1"/>
  <c r="J86" i="88" s="1"/>
  <c r="E86" i="89" s="1"/>
  <c r="E26" i="89"/>
  <c r="G26" i="89" s="1"/>
  <c r="J26" i="89" s="1"/>
  <c r="E26" i="90" s="1"/>
  <c r="G26" i="90" s="1"/>
  <c r="J26" i="90" s="1"/>
  <c r="E26" i="91" s="1"/>
  <c r="E22" i="89"/>
  <c r="G22" i="89" s="1"/>
  <c r="J22" i="89" s="1"/>
  <c r="E22" i="90" s="1"/>
  <c r="G22" i="90" s="1"/>
  <c r="J22" i="90" s="1"/>
  <c r="E22" i="91" s="1"/>
  <c r="E24" i="89"/>
  <c r="G24" i="89" s="1"/>
  <c r="J24" i="89" s="1"/>
  <c r="E24" i="90" s="1"/>
  <c r="G24" i="90" s="1"/>
  <c r="J24" i="90" s="1"/>
  <c r="E24" i="91" s="1"/>
  <c r="E19" i="89"/>
  <c r="G19" i="89" s="1"/>
  <c r="J19" i="89" s="1"/>
  <c r="E19" i="90" s="1"/>
  <c r="G19" i="90" s="1"/>
  <c r="J19" i="90" s="1"/>
  <c r="E19" i="91" s="1"/>
  <c r="E69" i="89"/>
  <c r="G69" i="89" s="1"/>
  <c r="J69" i="89" s="1"/>
  <c r="E69" i="90" s="1"/>
  <c r="G69" i="90" s="1"/>
  <c r="J69" i="90" s="1"/>
  <c r="E69" i="91" s="1"/>
  <c r="E37" i="88"/>
  <c r="G37" i="88" s="1"/>
  <c r="J37" i="88" s="1"/>
  <c r="E37" i="89" s="1"/>
  <c r="G37" i="89" s="1"/>
  <c r="J37" i="89" s="1"/>
  <c r="E37" i="90" s="1"/>
  <c r="E171" i="89"/>
  <c r="G171" i="89" s="1"/>
  <c r="J171" i="89" s="1"/>
  <c r="E171" i="90" s="1"/>
  <c r="G171" i="90" s="1"/>
  <c r="J171" i="90" s="1"/>
  <c r="E171" i="91" s="1"/>
  <c r="E78" i="89"/>
  <c r="G78" i="89" s="1"/>
  <c r="J78" i="89" s="1"/>
  <c r="E78" i="90" s="1"/>
  <c r="G78" i="90" s="1"/>
  <c r="J78" i="90" s="1"/>
  <c r="E78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G242" i="87"/>
  <c r="J242" i="87" s="1"/>
  <c r="E47" i="88"/>
  <c r="G47" i="88" s="1"/>
  <c r="J47" i="88" s="1"/>
  <c r="E47" i="89" s="1"/>
  <c r="G47" i="89" s="1"/>
  <c r="J47" i="89" s="1"/>
  <c r="E47" i="90" s="1"/>
  <c r="E34" i="88"/>
  <c r="G34" i="88" s="1"/>
  <c r="J34" i="88" s="1"/>
  <c r="E34" i="89" s="1"/>
  <c r="G34" i="89" s="1"/>
  <c r="J34" i="89" s="1"/>
  <c r="E34" i="90" s="1"/>
  <c r="G244" i="87"/>
  <c r="J244" i="87" s="1"/>
  <c r="E236" i="87"/>
  <c r="G236" i="87" s="1"/>
  <c r="J236" i="87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G179" i="89"/>
  <c r="J179" i="89" s="1"/>
  <c r="E179" i="90" s="1"/>
  <c r="G179" i="90" s="1"/>
  <c r="J179" i="90" s="1"/>
  <c r="E179" i="91" s="1"/>
  <c r="E179" i="89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G243" i="87"/>
  <c r="J243" i="87" s="1"/>
  <c r="G251" i="88" s="1"/>
  <c r="J251" i="88" s="1"/>
  <c r="E235" i="87"/>
  <c r="G235" i="87" s="1"/>
  <c r="J235" i="87" s="1"/>
  <c r="E230" i="88"/>
  <c r="G230" i="88" s="1"/>
  <c r="J230" i="88" s="1"/>
  <c r="E230" i="89" s="1"/>
  <c r="E228" i="88"/>
  <c r="G228" i="88" s="1"/>
  <c r="J228" i="88" s="1"/>
  <c r="E228" i="89" s="1"/>
  <c r="G228" i="89" s="1"/>
  <c r="J228" i="89" s="1"/>
  <c r="E228" i="90" s="1"/>
  <c r="E106" i="89"/>
  <c r="G106" i="89" s="1"/>
  <c r="J106" i="89" s="1"/>
  <c r="E106" i="90" s="1"/>
  <c r="G106" i="90" s="1"/>
  <c r="J106" i="90" s="1"/>
  <c r="E106" i="91" s="1"/>
  <c r="E223" i="89"/>
  <c r="G223" i="89" s="1"/>
  <c r="J223" i="89" s="1"/>
  <c r="E223" i="90" s="1"/>
  <c r="G223" i="90" s="1"/>
  <c r="J223" i="90" s="1"/>
  <c r="E223" i="91" s="1"/>
  <c r="E141" i="89"/>
  <c r="G141" i="89" s="1"/>
  <c r="J141" i="89" s="1"/>
  <c r="E141" i="90" s="1"/>
  <c r="G141" i="90" s="1"/>
  <c r="J141" i="90" s="1"/>
  <c r="E141" i="91" s="1"/>
  <c r="E227" i="88"/>
  <c r="G227" i="88" s="1"/>
  <c r="J227" i="88" s="1"/>
  <c r="E227" i="89" s="1"/>
  <c r="E74" i="89"/>
  <c r="G74" i="89" s="1"/>
  <c r="J74" i="89" s="1"/>
  <c r="E74" i="90" s="1"/>
  <c r="G74" i="90" s="1"/>
  <c r="J74" i="90" s="1"/>
  <c r="E74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57" i="88"/>
  <c r="G57" i="88" s="1"/>
  <c r="J57" i="88" s="1"/>
  <c r="E57" i="89" s="1"/>
  <c r="G57" i="89" s="1"/>
  <c r="J57" i="89" s="1"/>
  <c r="E57" i="90" s="1"/>
  <c r="E167" i="89"/>
  <c r="G167" i="89" s="1"/>
  <c r="J167" i="89" s="1"/>
  <c r="E167" i="90" s="1"/>
  <c r="G167" i="90" s="1"/>
  <c r="J167" i="90" s="1"/>
  <c r="E167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64" i="89"/>
  <c r="G64" i="89" s="1"/>
  <c r="J64" i="89" s="1"/>
  <c r="E64" i="90" s="1"/>
  <c r="G64" i="90" s="1"/>
  <c r="J64" i="90" s="1"/>
  <c r="E64" i="91" s="1"/>
  <c r="E158" i="89"/>
  <c r="G158" i="89" s="1"/>
  <c r="J158" i="89" s="1"/>
  <c r="E158" i="90" s="1"/>
  <c r="G158" i="90" s="1"/>
  <c r="J158" i="90" s="1"/>
  <c r="E15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G88" i="87"/>
  <c r="J88" i="87" s="1"/>
  <c r="E88" i="88" s="1"/>
  <c r="E87" i="87"/>
  <c r="G87" i="87" s="1"/>
  <c r="J87" i="87" s="1"/>
  <c r="E65" i="89"/>
  <c r="G65" i="89" s="1"/>
  <c r="J65" i="89" s="1"/>
  <c r="E65" i="90" s="1"/>
  <c r="G65" i="90" s="1"/>
  <c r="J65" i="90" s="1"/>
  <c r="E65" i="91" s="1"/>
  <c r="G246" i="87"/>
  <c r="J246" i="87" s="1"/>
  <c r="E238" i="87"/>
  <c r="G238" i="87" s="1"/>
  <c r="J238" i="87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220" i="89"/>
  <c r="G220" i="89" s="1"/>
  <c r="J220" i="89" s="1"/>
  <c r="E220" i="90" s="1"/>
  <c r="G220" i="90" s="1"/>
  <c r="J220" i="90" s="1"/>
  <c r="E220" i="91" s="1"/>
  <c r="G139" i="89"/>
  <c r="J139" i="89" s="1"/>
  <c r="E139" i="90" s="1"/>
  <c r="G139" i="90" s="1"/>
  <c r="J139" i="90" s="1"/>
  <c r="E139" i="91" s="1"/>
  <c r="E139" i="89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G86" i="89"/>
  <c r="J86" i="89" s="1"/>
  <c r="E86" i="90" s="1"/>
  <c r="G230" i="89"/>
  <c r="J230" i="89" s="1"/>
  <c r="E230" i="90" s="1"/>
  <c r="G237" i="107"/>
  <c r="J237" i="107" s="1"/>
  <c r="G229" i="107"/>
  <c r="J229" i="107" s="1"/>
  <c r="G234" i="87"/>
  <c r="J234" i="87" s="1"/>
  <c r="E234" i="88" s="1"/>
  <c r="G247" i="87"/>
  <c r="J247" i="87" s="1"/>
  <c r="G227" i="89"/>
  <c r="J227" i="89" s="1"/>
  <c r="E227" i="90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E82" i="88" s="1"/>
  <c r="G224" i="90"/>
  <c r="J224" i="90" s="1"/>
  <c r="E224" i="91" s="1"/>
  <c r="G41" i="89"/>
  <c r="J41" i="89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G104" i="89"/>
  <c r="J104" i="89" s="1"/>
  <c r="E104" i="90" s="1"/>
  <c r="G233" i="89"/>
  <c r="J233" i="89" s="1"/>
  <c r="E233" i="90" s="1"/>
  <c r="G256" i="89"/>
  <c r="J256" i="89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61" i="89" l="1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108" i="89"/>
  <c r="G108" i="89" s="1"/>
  <c r="J108" i="89" s="1"/>
  <c r="E108" i="90" s="1"/>
  <c r="G108" i="90" s="1"/>
  <c r="J108" i="90" s="1"/>
  <c r="G250" i="88"/>
  <c r="J250" i="88" s="1"/>
  <c r="E242" i="88"/>
  <c r="G242" i="88" s="1"/>
  <c r="J242" i="88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G246" i="88"/>
  <c r="J246" i="88" s="1"/>
  <c r="E238" i="88"/>
  <c r="G238" i="88" s="1"/>
  <c r="J238" i="88" s="1"/>
  <c r="G244" i="88"/>
  <c r="J244" i="88" s="1"/>
  <c r="E236" i="88"/>
  <c r="G236" i="88" s="1"/>
  <c r="J236" i="88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G111" i="89"/>
  <c r="J111" i="89" s="1"/>
  <c r="E111" i="90" s="1"/>
  <c r="G111" i="90" s="1"/>
  <c r="J111" i="90" s="1"/>
  <c r="E111" i="89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G88" i="88"/>
  <c r="J88" i="88" s="1"/>
  <c r="E88" i="89" s="1"/>
  <c r="E87" i="88"/>
  <c r="G87" i="88" s="1"/>
  <c r="J87" i="88" s="1"/>
  <c r="G243" i="88"/>
  <c r="J243" i="88" s="1"/>
  <c r="G251" i="89" s="1"/>
  <c r="J251" i="89" s="1"/>
  <c r="E235" i="88"/>
  <c r="G235" i="88" s="1"/>
  <c r="J235" i="88" s="1"/>
  <c r="G86" i="90"/>
  <c r="J86" i="90" s="1"/>
  <c r="E86" i="91" s="1"/>
  <c r="G228" i="90"/>
  <c r="J228" i="90" s="1"/>
  <c r="E228" i="91" s="1"/>
  <c r="G234" i="88"/>
  <c r="J234" i="88" s="1"/>
  <c r="E234" i="89" s="1"/>
  <c r="G247" i="88"/>
  <c r="J247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E227" i="91" s="1"/>
  <c r="G230" i="90"/>
  <c r="J230" i="90" s="1"/>
  <c r="E230" i="91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G70" i="99"/>
  <c r="J70" i="99" s="1"/>
  <c r="G70" i="100" s="1"/>
  <c r="J70" i="100" s="1"/>
  <c r="G70" i="101" s="1"/>
  <c r="J70" i="101" s="1"/>
  <c r="G70" i="102" s="1"/>
  <c r="J70" i="102" s="1"/>
  <c r="G70" i="103" s="1"/>
  <c r="J70" i="103" s="1"/>
  <c r="G70" i="104" s="1"/>
  <c r="J70" i="104" s="1"/>
  <c r="G70" i="105" s="1"/>
  <c r="J70" i="105" s="1"/>
  <c r="G70" i="106" s="1"/>
  <c r="J70" i="106" s="1"/>
  <c r="G71" i="99"/>
  <c r="J71" i="99" s="1"/>
  <c r="G71" i="100" s="1"/>
  <c r="J71" i="100" s="1"/>
  <c r="G71" i="101" s="1"/>
  <c r="J71" i="101" s="1"/>
  <c r="G71" i="102" s="1"/>
  <c r="J71" i="102" s="1"/>
  <c r="G71" i="103" s="1"/>
  <c r="J71" i="103" s="1"/>
  <c r="G71" i="104" s="1"/>
  <c r="J71" i="104" s="1"/>
  <c r="G71" i="105" s="1"/>
  <c r="J71" i="105" s="1"/>
  <c r="G71" i="106" s="1"/>
  <c r="J71" i="106" s="1"/>
  <c r="G23" i="91"/>
  <c r="J23" i="91" s="1"/>
  <c r="E23" i="92" s="1"/>
  <c r="G25" i="91"/>
  <c r="J25" i="91" s="1"/>
  <c r="E25" i="92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G22" i="91"/>
  <c r="J22" i="91" s="1"/>
  <c r="E22" i="92" s="1"/>
  <c r="G20" i="91"/>
  <c r="J20" i="91" s="1"/>
  <c r="E20" i="92" s="1"/>
  <c r="G17" i="86"/>
  <c r="J17" i="86" s="1"/>
  <c r="G74" i="91"/>
  <c r="J74" i="91" s="1"/>
  <c r="G74" i="92" s="1"/>
  <c r="J74" i="92" s="1"/>
  <c r="E74" i="93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48" i="88"/>
  <c r="J248" i="88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G66" i="91"/>
  <c r="J66" i="91" s="1"/>
  <c r="G44" i="90"/>
  <c r="J44" i="90" s="1"/>
  <c r="E44" i="91" s="1"/>
  <c r="G56" i="90"/>
  <c r="J56" i="90" s="1"/>
  <c r="E56" i="91" s="1"/>
  <c r="G99" i="91"/>
  <c r="J99" i="91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G130" i="91"/>
  <c r="J130" i="91" s="1"/>
  <c r="E130" i="92" s="1"/>
  <c r="G98" i="91"/>
  <c r="J98" i="91" s="1"/>
  <c r="E98" i="92" s="1"/>
  <c r="G79" i="91"/>
  <c r="J79" i="91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G138" i="91"/>
  <c r="J138" i="91" s="1"/>
  <c r="E138" i="92" s="1"/>
  <c r="G64" i="91"/>
  <c r="J64" i="91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G80" i="91"/>
  <c r="J80" i="91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G104" i="90"/>
  <c r="J104" i="90" s="1"/>
  <c r="E104" i="91" s="1"/>
  <c r="G256" i="90"/>
  <c r="J256" i="90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7" i="87" l="1"/>
  <c r="G17" i="87" s="1"/>
  <c r="J17" i="87" s="1"/>
  <c r="E17" i="88" s="1"/>
  <c r="G17" i="88" s="1"/>
  <c r="J17" i="88" s="1"/>
  <c r="E16" i="87"/>
  <c r="G16" i="87" s="1"/>
  <c r="J16" i="87" s="1"/>
  <c r="E16" i="88" s="1"/>
  <c r="G16" i="88" s="1"/>
  <c r="J16" i="88" s="1"/>
  <c r="E116" i="91"/>
  <c r="G116" i="91" s="1"/>
  <c r="J116" i="91" s="1"/>
  <c r="G116" i="92" s="1"/>
  <c r="J116" i="92" s="1"/>
  <c r="E116" i="93" s="1"/>
  <c r="E108" i="91"/>
  <c r="G108" i="91" s="1"/>
  <c r="J108" i="91" s="1"/>
  <c r="G108" i="92" s="1"/>
  <c r="J108" i="92" s="1"/>
  <c r="E108" i="93" s="1"/>
  <c r="E112" i="91"/>
  <c r="G112" i="91" s="1"/>
  <c r="J112" i="91" s="1"/>
  <c r="E115" i="91"/>
  <c r="G115" i="91" s="1"/>
  <c r="J115" i="91" s="1"/>
  <c r="G115" i="92" s="1"/>
  <c r="J115" i="92" s="1"/>
  <c r="E115" i="93" s="1"/>
  <c r="E107" i="90"/>
  <c r="G107" i="90" s="1"/>
  <c r="J107" i="90" s="1"/>
  <c r="E110" i="91"/>
  <c r="G110" i="91" s="1"/>
  <c r="J110" i="91" s="1"/>
  <c r="E117" i="91"/>
  <c r="G117" i="91" s="1"/>
  <c r="J117" i="91" s="1"/>
  <c r="G117" i="92" s="1"/>
  <c r="J117" i="92" s="1"/>
  <c r="E117" i="93" s="1"/>
  <c r="E14" i="87"/>
  <c r="G14" i="87" s="1"/>
  <c r="J14" i="87" s="1"/>
  <c r="E14" i="88" s="1"/>
  <c r="G14" i="88" s="1"/>
  <c r="J14" i="88" s="1"/>
  <c r="E7" i="87"/>
  <c r="G7" i="87" s="1"/>
  <c r="J7" i="87" s="1"/>
  <c r="E7" i="88" s="1"/>
  <c r="G7" i="88" s="1"/>
  <c r="J7" i="88" s="1"/>
  <c r="G88" i="89"/>
  <c r="J88" i="89" s="1"/>
  <c r="E88" i="90" s="1"/>
  <c r="E87" i="89"/>
  <c r="G87" i="89" s="1"/>
  <c r="J87" i="89" s="1"/>
  <c r="G244" i="89"/>
  <c r="J244" i="89" s="1"/>
  <c r="E236" i="89"/>
  <c r="G236" i="89" s="1"/>
  <c r="J236" i="89" s="1"/>
  <c r="E8" i="87"/>
  <c r="G8" i="87" s="1"/>
  <c r="J8" i="87" s="1"/>
  <c r="E8" i="88" s="1"/>
  <c r="G8" i="88" s="1"/>
  <c r="J8" i="88" s="1"/>
  <c r="G246" i="89"/>
  <c r="J246" i="89" s="1"/>
  <c r="E238" i="89"/>
  <c r="G238" i="89" s="1"/>
  <c r="J238" i="89" s="1"/>
  <c r="E15" i="87"/>
  <c r="G15" i="87" s="1"/>
  <c r="J15" i="87" s="1"/>
  <c r="E15" i="88" s="1"/>
  <c r="G15" i="88" s="1"/>
  <c r="J15" i="88" s="1"/>
  <c r="E111" i="91"/>
  <c r="G111" i="91" s="1"/>
  <c r="J111" i="91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G250" i="89"/>
  <c r="J250" i="89" s="1"/>
  <c r="E242" i="89"/>
  <c r="G242" i="89" s="1"/>
  <c r="J242" i="89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G243" i="89"/>
  <c r="J243" i="89" s="1"/>
  <c r="G251" i="90" s="1"/>
  <c r="J251" i="90" s="1"/>
  <c r="E235" i="89"/>
  <c r="G235" i="89" s="1"/>
  <c r="J235" i="89" s="1"/>
  <c r="G86" i="91"/>
  <c r="J86" i="91" s="1"/>
  <c r="E86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E230" i="92" s="1"/>
  <c r="G234" i="89"/>
  <c r="J234" i="89" s="1"/>
  <c r="E234" i="90" s="1"/>
  <c r="G247" i="89"/>
  <c r="J247" i="89" s="1"/>
  <c r="G227" i="91"/>
  <c r="J227" i="91" s="1"/>
  <c r="E227" i="92" s="1"/>
  <c r="G228" i="91"/>
  <c r="J228" i="91" s="1"/>
  <c r="E228" i="92" s="1"/>
  <c r="G253" i="90"/>
  <c r="J253" i="90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G82" i="89"/>
  <c r="J82" i="89" s="1"/>
  <c r="E82" i="90" s="1"/>
  <c r="G146" i="92"/>
  <c r="J146" i="92" s="1"/>
  <c r="E146" i="93" s="1"/>
  <c r="G115" i="93"/>
  <c r="J115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74" i="93"/>
  <c r="J74" i="93" s="1"/>
  <c r="G41" i="91"/>
  <c r="J41" i="91" s="1"/>
  <c r="G77" i="92"/>
  <c r="J77" i="92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G56" i="91"/>
  <c r="J56" i="91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G154" i="92"/>
  <c r="J154" i="92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116" i="93"/>
  <c r="J116" i="93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G180" i="92"/>
  <c r="J180" i="92" s="1"/>
  <c r="E180" i="93" s="1"/>
  <c r="G118" i="92"/>
  <c r="J118" i="92" s="1"/>
  <c r="E118" i="93" s="1"/>
  <c r="G108" i="93"/>
  <c r="J108" i="93" s="1"/>
  <c r="G36" i="91"/>
  <c r="J36" i="91" s="1"/>
  <c r="E36" i="92" s="1"/>
  <c r="G117" i="93"/>
  <c r="J117" i="93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G46" i="91"/>
  <c r="J46" i="91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G104" i="91"/>
  <c r="J104" i="91" s="1"/>
  <c r="E104" i="92" s="1"/>
  <c r="G258" i="91"/>
  <c r="J258" i="91" s="1"/>
  <c r="G256" i="91"/>
  <c r="J256" i="91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175" i="107"/>
  <c r="J175" i="107" s="1"/>
  <c r="G71" i="107"/>
  <c r="J71" i="107" s="1"/>
  <c r="G70" i="107"/>
  <c r="J70" i="107" s="1"/>
  <c r="G5" i="74"/>
  <c r="J5" i="74" s="1"/>
  <c r="E16" i="89" l="1"/>
  <c r="G16" i="89" s="1"/>
  <c r="J16" i="89" s="1"/>
  <c r="E16" i="90" s="1"/>
  <c r="G16" i="90" s="1"/>
  <c r="J16" i="90" s="1"/>
  <c r="E16" i="91" s="1"/>
  <c r="E17" i="89"/>
  <c r="G17" i="89" s="1"/>
  <c r="J17" i="89" s="1"/>
  <c r="E17" i="90" s="1"/>
  <c r="G17" i="90" s="1"/>
  <c r="J17" i="90" s="1"/>
  <c r="E17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7" i="89"/>
  <c r="G7" i="89" s="1"/>
  <c r="J7" i="89" s="1"/>
  <c r="E7" i="90" s="1"/>
  <c r="G7" i="90" s="1"/>
  <c r="J7" i="90" s="1"/>
  <c r="E7" i="91" s="1"/>
  <c r="E18" i="89"/>
  <c r="G18" i="89" s="1"/>
  <c r="J18" i="89" s="1"/>
  <c r="E18" i="90" s="1"/>
  <c r="G18" i="90" s="1"/>
  <c r="J18" i="90" s="1"/>
  <c r="E18" i="91" s="1"/>
  <c r="E112" i="92"/>
  <c r="G112" i="92" s="1"/>
  <c r="J112" i="92" s="1"/>
  <c r="E112" i="93" s="1"/>
  <c r="G112" i="93" s="1"/>
  <c r="J112" i="93" s="1"/>
  <c r="E112" i="94" s="1"/>
  <c r="G112" i="94" s="1"/>
  <c r="J112" i="94" s="1"/>
  <c r="E14" i="89"/>
  <c r="G14" i="89" s="1"/>
  <c r="J14" i="89" s="1"/>
  <c r="E14" i="90" s="1"/>
  <c r="G14" i="90" s="1"/>
  <c r="J14" i="90" s="1"/>
  <c r="E14" i="91" s="1"/>
  <c r="E6" i="89"/>
  <c r="G6" i="89" s="1"/>
  <c r="J6" i="89" s="1"/>
  <c r="E6" i="90" s="1"/>
  <c r="G6" i="90" s="1"/>
  <c r="J6" i="90" s="1"/>
  <c r="E6" i="91" s="1"/>
  <c r="E8" i="89"/>
  <c r="G8" i="89" s="1"/>
  <c r="J8" i="89" s="1"/>
  <c r="E8" i="90" s="1"/>
  <c r="G8" i="90" s="1"/>
  <c r="J8" i="90" s="1"/>
  <c r="E8" i="91" s="1"/>
  <c r="E111" i="92"/>
  <c r="G111" i="92" s="1"/>
  <c r="J111" i="92" s="1"/>
  <c r="E111" i="93" s="1"/>
  <c r="G111" i="93" s="1"/>
  <c r="J111" i="93" s="1"/>
  <c r="E111" i="94" s="1"/>
  <c r="G111" i="94" s="1"/>
  <c r="J111" i="94" s="1"/>
  <c r="E13" i="89"/>
  <c r="G13" i="89" s="1"/>
  <c r="J13" i="89" s="1"/>
  <c r="E13" i="90" s="1"/>
  <c r="G13" i="90" s="1"/>
  <c r="J13" i="90" s="1"/>
  <c r="E13" i="91" s="1"/>
  <c r="G244" i="90"/>
  <c r="J244" i="90" s="1"/>
  <c r="E236" i="90"/>
  <c r="G236" i="90" s="1"/>
  <c r="J236" i="90" s="1"/>
  <c r="G88" i="90"/>
  <c r="J88" i="90" s="1"/>
  <c r="E88" i="91" s="1"/>
  <c r="E87" i="90"/>
  <c r="G87" i="90" s="1"/>
  <c r="J87" i="90" s="1"/>
  <c r="E15" i="89"/>
  <c r="G15" i="89" s="1"/>
  <c r="J15" i="89" s="1"/>
  <c r="E15" i="90" s="1"/>
  <c r="G15" i="90" s="1"/>
  <c r="J15" i="90" s="1"/>
  <c r="E15" i="91" s="1"/>
  <c r="G243" i="90"/>
  <c r="J243" i="90" s="1"/>
  <c r="G251" i="91" s="1"/>
  <c r="J251" i="91" s="1"/>
  <c r="E235" i="90"/>
  <c r="G235" i="90" s="1"/>
  <c r="J235" i="90" s="1"/>
  <c r="E110" i="92"/>
  <c r="G110" i="92" s="1"/>
  <c r="J110" i="92" s="1"/>
  <c r="E110" i="93" s="1"/>
  <c r="G110" i="93" s="1"/>
  <c r="J110" i="93" s="1"/>
  <c r="E110" i="94" s="1"/>
  <c r="G110" i="94" s="1"/>
  <c r="J110" i="94" s="1"/>
  <c r="G246" i="90"/>
  <c r="J246" i="90" s="1"/>
  <c r="E238" i="90"/>
  <c r="G238" i="90" s="1"/>
  <c r="J238" i="90" s="1"/>
  <c r="G250" i="90"/>
  <c r="J250" i="90" s="1"/>
  <c r="E242" i="90"/>
  <c r="G242" i="90" s="1"/>
  <c r="J242" i="90" s="1"/>
  <c r="G251" i="93"/>
  <c r="J251" i="93" s="1"/>
  <c r="E243" i="93"/>
  <c r="G86" i="92"/>
  <c r="J86" i="92" s="1"/>
  <c r="E86" i="93" s="1"/>
  <c r="G234" i="90"/>
  <c r="J234" i="90" s="1"/>
  <c r="E234" i="91" s="1"/>
  <c r="G247" i="90"/>
  <c r="J247" i="90" s="1"/>
  <c r="G230" i="92"/>
  <c r="J230" i="92" s="1"/>
  <c r="E230" i="93" s="1"/>
  <c r="G240" i="100"/>
  <c r="J240" i="100" s="1"/>
  <c r="G232" i="100"/>
  <c r="J232" i="100" s="1"/>
  <c r="G259" i="100"/>
  <c r="J259" i="100" s="1"/>
  <c r="G228" i="92"/>
  <c r="J228" i="92" s="1"/>
  <c r="E228" i="93" s="1"/>
  <c r="G227" i="92"/>
  <c r="J227" i="92" s="1"/>
  <c r="E227" i="93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G21" i="93"/>
  <c r="J21" i="93" s="1"/>
  <c r="G19" i="93"/>
  <c r="J19" i="93" s="1"/>
  <c r="E19" i="94" s="1"/>
  <c r="G22" i="93"/>
  <c r="J22" i="93" s="1"/>
  <c r="G26" i="93"/>
  <c r="J26" i="93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G248" i="90"/>
  <c r="J248" i="90" s="1"/>
  <c r="G82" i="90"/>
  <c r="J82" i="90" s="1"/>
  <c r="E82" i="91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17" i="94"/>
  <c r="J117" i="94" s="1"/>
  <c r="G184" i="93"/>
  <c r="J184" i="93" s="1"/>
  <c r="E184" i="94" s="1"/>
  <c r="G62" i="93"/>
  <c r="J62" i="93" s="1"/>
  <c r="G220" i="93"/>
  <c r="J220" i="93" s="1"/>
  <c r="E220" i="94" s="1"/>
  <c r="G30" i="92"/>
  <c r="J30" i="92" s="1"/>
  <c r="E30" i="93" s="1"/>
  <c r="G80" i="93"/>
  <c r="J80" i="93" s="1"/>
  <c r="G57" i="92"/>
  <c r="J57" i="92" s="1"/>
  <c r="E57" i="93" s="1"/>
  <c r="G53" i="92"/>
  <c r="J53" i="92" s="1"/>
  <c r="E53" i="93" s="1"/>
  <c r="G31" i="92"/>
  <c r="J31" i="92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16" i="94"/>
  <c r="J116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G180" i="93"/>
  <c r="J180" i="93" s="1"/>
  <c r="G74" i="94"/>
  <c r="J74" i="94" s="1"/>
  <c r="G98" i="93"/>
  <c r="J98" i="93" s="1"/>
  <c r="E98" i="94" s="1"/>
  <c r="G69" i="93"/>
  <c r="J69" i="93" s="1"/>
  <c r="E69" i="94" s="1"/>
  <c r="G140" i="93"/>
  <c r="J140" i="93" s="1"/>
  <c r="E140" i="94" s="1"/>
  <c r="G108" i="94"/>
  <c r="J108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G77" i="93"/>
  <c r="J77" i="93" s="1"/>
  <c r="G139" i="93"/>
  <c r="J139" i="93" s="1"/>
  <c r="E139" i="94" s="1"/>
  <c r="G65" i="93"/>
  <c r="J65" i="93" s="1"/>
  <c r="G61" i="93"/>
  <c r="J61" i="93" s="1"/>
  <c r="E61" i="94" s="1"/>
  <c r="G115" i="94"/>
  <c r="J115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G67" i="93"/>
  <c r="J67" i="93" s="1"/>
  <c r="E67" i="94" s="1"/>
  <c r="G93" i="93"/>
  <c r="J93" i="93" s="1"/>
  <c r="G79" i="93"/>
  <c r="J79" i="93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J255" i="92" s="1"/>
  <c r="G104" i="92"/>
  <c r="J104" i="92" s="1"/>
  <c r="E104" i="93" s="1"/>
  <c r="G256" i="92"/>
  <c r="J256" i="92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E20" i="94" l="1"/>
  <c r="G20" i="94" s="1"/>
  <c r="J20" i="94" s="1"/>
  <c r="G250" i="91"/>
  <c r="J250" i="91" s="1"/>
  <c r="E242" i="91"/>
  <c r="G242" i="91" s="1"/>
  <c r="J242" i="91" s="1"/>
  <c r="G246" i="91"/>
  <c r="J246" i="91" s="1"/>
  <c r="E238" i="91"/>
  <c r="G238" i="91" s="1"/>
  <c r="J238" i="91" s="1"/>
  <c r="G88" i="91"/>
  <c r="J88" i="91" s="1"/>
  <c r="E88" i="92" s="1"/>
  <c r="E87" i="91"/>
  <c r="G87" i="91" s="1"/>
  <c r="J87" i="91" s="1"/>
  <c r="G244" i="91"/>
  <c r="J244" i="91" s="1"/>
  <c r="E236" i="91"/>
  <c r="G236" i="91" s="1"/>
  <c r="J236" i="91" s="1"/>
  <c r="G243" i="91"/>
  <c r="J243" i="91" s="1"/>
  <c r="G251" i="92" s="1"/>
  <c r="J251" i="92" s="1"/>
  <c r="E235" i="91"/>
  <c r="G235" i="91" s="1"/>
  <c r="J235" i="91" s="1"/>
  <c r="G246" i="93"/>
  <c r="J246" i="93" s="1"/>
  <c r="G244" i="93"/>
  <c r="J244" i="93" s="1"/>
  <c r="G243" i="93"/>
  <c r="J243" i="93" s="1"/>
  <c r="G251" i="94" s="1"/>
  <c r="J251" i="94" s="1"/>
  <c r="G86" i="93"/>
  <c r="J86" i="93" s="1"/>
  <c r="E86" i="94" s="1"/>
  <c r="G228" i="93"/>
  <c r="J228" i="93" s="1"/>
  <c r="E228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E230" i="94" s="1"/>
  <c r="G227" i="93"/>
  <c r="J227" i="93" s="1"/>
  <c r="E227" i="94" s="1"/>
  <c r="G234" i="91"/>
  <c r="J234" i="91" s="1"/>
  <c r="E234" i="92" s="1"/>
  <c r="G247" i="91"/>
  <c r="J247" i="91" s="1"/>
  <c r="G253" i="92"/>
  <c r="J253" i="92" s="1"/>
  <c r="G259" i="91"/>
  <c r="J259" i="91" s="1"/>
  <c r="G173" i="91"/>
  <c r="J173" i="91" s="1"/>
  <c r="G174" i="91"/>
  <c r="J174" i="91" s="1"/>
  <c r="E174" i="92" s="1"/>
  <c r="G102" i="91"/>
  <c r="J102" i="91" s="1"/>
  <c r="E102" i="92" s="1"/>
  <c r="G15" i="91"/>
  <c r="J15" i="91" s="1"/>
  <c r="G13" i="91"/>
  <c r="J13" i="91" s="1"/>
  <c r="E13" i="92" s="1"/>
  <c r="G14" i="91"/>
  <c r="J14" i="91" s="1"/>
  <c r="E14" i="92" s="1"/>
  <c r="G19" i="94"/>
  <c r="J19" i="94" s="1"/>
  <c r="G16" i="91"/>
  <c r="J16" i="91" s="1"/>
  <c r="E16" i="92" s="1"/>
  <c r="G23" i="94"/>
  <c r="J23" i="94" s="1"/>
  <c r="G90" i="94"/>
  <c r="J90" i="94" s="1"/>
  <c r="G26" i="94"/>
  <c r="J26" i="94" s="1"/>
  <c r="G20" i="95"/>
  <c r="J20" i="95" s="1"/>
  <c r="G20" i="96" s="1"/>
  <c r="J20" i="96" s="1"/>
  <c r="G18" i="91"/>
  <c r="J18" i="91" s="1"/>
  <c r="E18" i="92" s="1"/>
  <c r="G24" i="94"/>
  <c r="J24" i="94" s="1"/>
  <c r="G25" i="94"/>
  <c r="J25" i="94" s="1"/>
  <c r="G97" i="95"/>
  <c r="J97" i="95" s="1"/>
  <c r="G8" i="91"/>
  <c r="J8" i="91" s="1"/>
  <c r="E8" i="92" s="1"/>
  <c r="G17" i="91"/>
  <c r="J17" i="91" s="1"/>
  <c r="E17" i="92" s="1"/>
  <c r="G224" i="94"/>
  <c r="J224" i="94" s="1"/>
  <c r="G6" i="91"/>
  <c r="J6" i="91" s="1"/>
  <c r="G7" i="91"/>
  <c r="J7" i="91" s="1"/>
  <c r="E7" i="92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G248" i="91"/>
  <c r="J248" i="91" s="1"/>
  <c r="G82" i="91"/>
  <c r="J82" i="91" s="1"/>
  <c r="E82" i="92" s="1"/>
  <c r="G130" i="94"/>
  <c r="J130" i="94" s="1"/>
  <c r="G78" i="94"/>
  <c r="J78" i="94" s="1"/>
  <c r="G161" i="93"/>
  <c r="J161" i="93" s="1"/>
  <c r="E161" i="94" s="1"/>
  <c r="G116" i="95"/>
  <c r="J116" i="95" s="1"/>
  <c r="G164" i="94"/>
  <c r="J164" i="94" s="1"/>
  <c r="G43" i="93"/>
  <c r="J43" i="93" s="1"/>
  <c r="E43" i="94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E33" i="94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E38" i="94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E221" i="94" s="1"/>
  <c r="G80" i="94"/>
  <c r="J80" i="94" s="1"/>
  <c r="G154" i="94"/>
  <c r="J154" i="94" s="1"/>
  <c r="G101" i="94"/>
  <c r="J101" i="94" s="1"/>
  <c r="G40" i="93"/>
  <c r="J40" i="93" s="1"/>
  <c r="E40" i="94" s="1"/>
  <c r="G36" i="93"/>
  <c r="J36" i="93" s="1"/>
  <c r="E36" i="94" s="1"/>
  <c r="G100" i="94"/>
  <c r="J100" i="94" s="1"/>
  <c r="G52" i="93"/>
  <c r="J52" i="93" s="1"/>
  <c r="E52" i="94" s="1"/>
  <c r="G74" i="95"/>
  <c r="J74" i="95" s="1"/>
  <c r="G176" i="94"/>
  <c r="J176" i="94" s="1"/>
  <c r="G31" i="93"/>
  <c r="J31" i="93" s="1"/>
  <c r="G34" i="93"/>
  <c r="J34" i="93" s="1"/>
  <c r="E34" i="94" s="1"/>
  <c r="G37" i="93"/>
  <c r="J37" i="93" s="1"/>
  <c r="E37" i="94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E119" i="94" s="1"/>
  <c r="G77" i="94"/>
  <c r="J77" i="94" s="1"/>
  <c r="G163" i="94"/>
  <c r="J163" i="94" s="1"/>
  <c r="G99" i="94"/>
  <c r="J99" i="94" s="1"/>
  <c r="G32" i="93"/>
  <c r="J32" i="93" s="1"/>
  <c r="E32" i="94" s="1"/>
  <c r="G122" i="93"/>
  <c r="J122" i="93" s="1"/>
  <c r="E122" i="94" s="1"/>
  <c r="G215" i="94"/>
  <c r="J215" i="94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G120" i="94"/>
  <c r="J120" i="94" s="1"/>
  <c r="G107" i="95"/>
  <c r="J107" i="95" s="1"/>
  <c r="G96" i="93"/>
  <c r="J96" i="93" s="1"/>
  <c r="E96" i="94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E165" i="94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E44" i="94" s="1"/>
  <c r="G30" i="93"/>
  <c r="J30" i="93" s="1"/>
  <c r="E30" i="94" s="1"/>
  <c r="G117" i="95"/>
  <c r="J117" i="95" s="1"/>
  <c r="G68" i="94"/>
  <c r="J68" i="94" s="1"/>
  <c r="G145" i="94"/>
  <c r="J145" i="94" s="1"/>
  <c r="G170" i="94"/>
  <c r="J170" i="94" s="1"/>
  <c r="G42" i="93"/>
  <c r="J42" i="93" s="1"/>
  <c r="E42" i="94" s="1"/>
  <c r="G214" i="92"/>
  <c r="J214" i="92" s="1"/>
  <c r="E214" i="93" s="1"/>
  <c r="G89" i="94"/>
  <c r="J89" i="94" s="1"/>
  <c r="G59" i="93"/>
  <c r="J59" i="93" s="1"/>
  <c r="G5" i="78"/>
  <c r="J5" i="78" s="1"/>
  <c r="G186" i="93"/>
  <c r="J186" i="93" s="1"/>
  <c r="E186" i="94" s="1"/>
  <c r="G255" i="93"/>
  <c r="J255" i="93" s="1"/>
  <c r="G104" i="93"/>
  <c r="J104" i="93" s="1"/>
  <c r="E104" i="94" s="1"/>
  <c r="G233" i="93"/>
  <c r="J233" i="93" s="1"/>
  <c r="E233" i="94" s="1"/>
  <c r="G256" i="93"/>
  <c r="J256" i="93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G250" i="92" l="1"/>
  <c r="J250" i="92" s="1"/>
  <c r="E242" i="92"/>
  <c r="G242" i="92"/>
  <c r="J242" i="92" s="1"/>
  <c r="G88" i="92"/>
  <c r="J88" i="92" s="1"/>
  <c r="E88" i="93" s="1"/>
  <c r="G88" i="93" s="1"/>
  <c r="J88" i="93" s="1"/>
  <c r="E88" i="94" s="1"/>
  <c r="E87" i="92"/>
  <c r="G87" i="92" s="1"/>
  <c r="J87" i="92" s="1"/>
  <c r="E87" i="93" s="1"/>
  <c r="G87" i="93" s="1"/>
  <c r="J87" i="93" s="1"/>
  <c r="G244" i="92"/>
  <c r="J244" i="92" s="1"/>
  <c r="E244" i="93" s="1"/>
  <c r="E236" i="92"/>
  <c r="G236" i="92" s="1"/>
  <c r="J236" i="92" s="1"/>
  <c r="E236" i="93" s="1"/>
  <c r="G236" i="93" s="1"/>
  <c r="J236" i="93" s="1"/>
  <c r="G246" i="92"/>
  <c r="J246" i="92" s="1"/>
  <c r="E238" i="92"/>
  <c r="G238" i="92" s="1"/>
  <c r="J238" i="92" s="1"/>
  <c r="E238" i="93" s="1"/>
  <c r="G238" i="93" s="1"/>
  <c r="J238" i="93" s="1"/>
  <c r="G243" i="92"/>
  <c r="J243" i="92" s="1"/>
  <c r="E235" i="92"/>
  <c r="G235" i="92" s="1"/>
  <c r="J235" i="92" s="1"/>
  <c r="E235" i="93" s="1"/>
  <c r="G235" i="93" s="1"/>
  <c r="J235" i="93" s="1"/>
  <c r="G250" i="93"/>
  <c r="J250" i="93" s="1"/>
  <c r="E242" i="93"/>
  <c r="G86" i="94"/>
  <c r="J86" i="94" s="1"/>
  <c r="G230" i="94"/>
  <c r="J230" i="94" s="1"/>
  <c r="G239" i="107"/>
  <c r="J239" i="107" s="1"/>
  <c r="G231" i="107"/>
  <c r="J231" i="107" s="1"/>
  <c r="G234" i="92"/>
  <c r="J234" i="92" s="1"/>
  <c r="E234" i="93" s="1"/>
  <c r="G247" i="92"/>
  <c r="J247" i="92" s="1"/>
  <c r="G240" i="102"/>
  <c r="J240" i="102" s="1"/>
  <c r="G232" i="102"/>
  <c r="J232" i="102" s="1"/>
  <c r="G259" i="102"/>
  <c r="J259" i="102" s="1"/>
  <c r="G227" i="94"/>
  <c r="J227" i="94" s="1"/>
  <c r="G228" i="94"/>
  <c r="J228" i="94" s="1"/>
  <c r="G253" i="93"/>
  <c r="J253" i="93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E7" i="93" s="1"/>
  <c r="G25" i="95"/>
  <c r="J25" i="95" s="1"/>
  <c r="G24" i="95"/>
  <c r="J24" i="95" s="1"/>
  <c r="G22" i="95"/>
  <c r="J22" i="95" s="1"/>
  <c r="G18" i="92"/>
  <c r="J18" i="92" s="1"/>
  <c r="E18" i="93" s="1"/>
  <c r="G19" i="95"/>
  <c r="J19" i="95" s="1"/>
  <c r="G224" i="95"/>
  <c r="J224" i="95" s="1"/>
  <c r="G14" i="92"/>
  <c r="J14" i="92" s="1"/>
  <c r="E14" i="93" s="1"/>
  <c r="G23" i="95"/>
  <c r="J23" i="95" s="1"/>
  <c r="G13" i="92"/>
  <c r="J13" i="92" s="1"/>
  <c r="E13" i="93" s="1"/>
  <c r="G8" i="92"/>
  <c r="J8" i="92" s="1"/>
  <c r="E8" i="93" s="1"/>
  <c r="G26" i="95"/>
  <c r="J26" i="95" s="1"/>
  <c r="G17" i="92"/>
  <c r="J17" i="92" s="1"/>
  <c r="E17" i="93" s="1"/>
  <c r="G21" i="95"/>
  <c r="G90" i="95"/>
  <c r="J90" i="95" s="1"/>
  <c r="G15" i="92"/>
  <c r="J15" i="92" s="1"/>
  <c r="E15" i="93" s="1"/>
  <c r="G121" i="95"/>
  <c r="J121" i="95" s="1"/>
  <c r="G146" i="95"/>
  <c r="J146" i="95" s="1"/>
  <c r="G6" i="92"/>
  <c r="J6" i="92" s="1"/>
  <c r="E6" i="93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E16" i="93" s="1"/>
  <c r="G248" i="92"/>
  <c r="J248" i="92" s="1"/>
  <c r="G82" i="92"/>
  <c r="J82" i="92" s="1"/>
  <c r="E82" i="93" s="1"/>
  <c r="G254" i="92"/>
  <c r="J254" i="92" s="1"/>
  <c r="G131" i="90"/>
  <c r="J131" i="90" s="1"/>
  <c r="E131" i="91" s="1"/>
  <c r="G134" i="90"/>
  <c r="J134" i="90" s="1"/>
  <c r="E134" i="91" s="1"/>
  <c r="G46" i="94"/>
  <c r="J46" i="94" s="1"/>
  <c r="G214" i="93"/>
  <c r="J214" i="93" s="1"/>
  <c r="E214" i="94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G21" i="96" l="1"/>
  <c r="J21" i="96" s="1"/>
  <c r="J21" i="95"/>
  <c r="G242" i="93"/>
  <c r="J242" i="93" s="1"/>
  <c r="G244" i="94"/>
  <c r="J244" i="94" s="1"/>
  <c r="E236" i="94"/>
  <c r="G236" i="94" s="1"/>
  <c r="J236" i="94" s="1"/>
  <c r="G244" i="95" s="1"/>
  <c r="J244" i="95" s="1"/>
  <c r="G250" i="94"/>
  <c r="J250" i="94" s="1"/>
  <c r="E242" i="94"/>
  <c r="G88" i="94"/>
  <c r="J88" i="94" s="1"/>
  <c r="E87" i="94"/>
  <c r="G87" i="94" s="1"/>
  <c r="J87" i="94" s="1"/>
  <c r="G88" i="95" s="1"/>
  <c r="J88" i="95" s="1"/>
  <c r="G243" i="94"/>
  <c r="J243" i="94" s="1"/>
  <c r="G251" i="95" s="1"/>
  <c r="J251" i="95" s="1"/>
  <c r="E235" i="94"/>
  <c r="G235" i="94" s="1"/>
  <c r="J235" i="94" s="1"/>
  <c r="G243" i="95" s="1"/>
  <c r="J243" i="95" s="1"/>
  <c r="G251" i="96" s="1"/>
  <c r="J251" i="96" s="1"/>
  <c r="G246" i="94"/>
  <c r="J246" i="94" s="1"/>
  <c r="E238" i="94"/>
  <c r="G238" i="94" s="1"/>
  <c r="J238" i="94" s="1"/>
  <c r="G246" i="95" s="1"/>
  <c r="J246" i="95" s="1"/>
  <c r="G86" i="95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G232" i="103"/>
  <c r="J232" i="103" s="1"/>
  <c r="G259" i="103"/>
  <c r="J259" i="103" s="1"/>
  <c r="G234" i="93"/>
  <c r="J234" i="93" s="1"/>
  <c r="E234" i="94" s="1"/>
  <c r="G247" i="93"/>
  <c r="J247" i="93" s="1"/>
  <c r="G228" i="95"/>
  <c r="J228" i="95" s="1"/>
  <c r="G236" i="96" s="1"/>
  <c r="J236" i="96" s="1"/>
  <c r="G244" i="97" s="1"/>
  <c r="J244" i="97" s="1"/>
  <c r="G236" i="95"/>
  <c r="J236" i="95" s="1"/>
  <c r="G244" i="96" s="1"/>
  <c r="J244" i="96" s="1"/>
  <c r="G227" i="95"/>
  <c r="J227" i="95" s="1"/>
  <c r="G235" i="96" s="1"/>
  <c r="J235" i="96" s="1"/>
  <c r="G243" i="97" s="1"/>
  <c r="J243" i="97" s="1"/>
  <c r="G251" i="98" s="1"/>
  <c r="J251" i="98" s="1"/>
  <c r="G235" i="95"/>
  <c r="J235" i="95" s="1"/>
  <c r="G243" i="96" s="1"/>
  <c r="J243" i="96" s="1"/>
  <c r="G251" i="97" s="1"/>
  <c r="J251" i="97" s="1"/>
  <c r="G230" i="95"/>
  <c r="J230" i="95" s="1"/>
  <c r="G238" i="96" s="1"/>
  <c r="J238" i="96" s="1"/>
  <c r="G246" i="97" s="1"/>
  <c r="J246" i="97" s="1"/>
  <c r="G238" i="95"/>
  <c r="J238" i="95" s="1"/>
  <c r="G246" i="96" s="1"/>
  <c r="J246" i="96" s="1"/>
  <c r="G253" i="94"/>
  <c r="J253" i="94" s="1"/>
  <c r="G259" i="93"/>
  <c r="J259" i="93" s="1"/>
  <c r="G173" i="93"/>
  <c r="J173" i="93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E13" i="94" s="1"/>
  <c r="G15" i="93"/>
  <c r="J15" i="93" s="1"/>
  <c r="G14" i="93"/>
  <c r="J14" i="93" s="1"/>
  <c r="E14" i="94" s="1"/>
  <c r="G16" i="93"/>
  <c r="J16" i="93" s="1"/>
  <c r="E16" i="94" s="1"/>
  <c r="G6" i="93"/>
  <c r="J6" i="93" s="1"/>
  <c r="G8" i="93"/>
  <c r="J8" i="93" s="1"/>
  <c r="E8" i="94" s="1"/>
  <c r="G29" i="95"/>
  <c r="J29" i="95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G248" i="93"/>
  <c r="J248" i="93" s="1"/>
  <c r="G82" i="93"/>
  <c r="J82" i="93" s="1"/>
  <c r="E82" i="94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E136" i="94" s="1"/>
  <c r="G132" i="94"/>
  <c r="J132" i="94" s="1"/>
  <c r="G135" i="94"/>
  <c r="J135" i="94" s="1"/>
  <c r="G242" i="94" l="1"/>
  <c r="J242" i="94" s="1"/>
  <c r="G250" i="95" s="1"/>
  <c r="J250" i="95" s="1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J242" i="95" s="1"/>
  <c r="G250" i="96" s="1"/>
  <c r="J250" i="96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97" i="103" s="1"/>
  <c r="J97" i="103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G107" i="99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G20" i="99"/>
  <c r="J20" i="99" s="1"/>
  <c r="G20" i="100" s="1"/>
  <c r="J20" i="100" s="1"/>
  <c r="G20" i="101" s="1"/>
  <c r="J20" i="101" s="1"/>
  <c r="G20" i="102" s="1"/>
  <c r="J20" i="102" s="1"/>
  <c r="G20" i="103" s="1"/>
  <c r="J20" i="103" s="1"/>
  <c r="G20" i="104" s="1"/>
  <c r="J20" i="104" s="1"/>
  <c r="G20" i="105" s="1"/>
  <c r="J20" i="105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E131" i="93" s="1"/>
  <c r="G134" i="92"/>
  <c r="J134" i="92" s="1"/>
  <c r="E134" i="93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E219" i="8"/>
  <c r="G87" i="98" l="1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J247" i="95" s="1"/>
  <c r="G242" i="96" s="1"/>
  <c r="J242" i="96" s="1"/>
  <c r="G250" i="97" s="1"/>
  <c r="J250" i="97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62" i="103" s="1"/>
  <c r="J62" i="103" s="1"/>
  <c r="G62" i="104" s="1"/>
  <c r="J62" i="104" s="1"/>
  <c r="G62" i="105" s="1"/>
  <c r="J62" i="105" s="1"/>
  <c r="G62" i="106" s="1"/>
  <c r="J62" i="106" s="1"/>
  <c r="G23" i="99"/>
  <c r="J23" i="99" s="1"/>
  <c r="G23" i="100" s="1"/>
  <c r="J23" i="100" s="1"/>
  <c r="G23" i="101" s="1"/>
  <c r="J23" i="101" s="1"/>
  <c r="G23" i="102" s="1"/>
  <c r="J23" i="102" s="1"/>
  <c r="G23" i="103" s="1"/>
  <c r="J23" i="103" s="1"/>
  <c r="G23" i="104" s="1"/>
  <c r="J23" i="104" s="1"/>
  <c r="G23" i="105" s="1"/>
  <c r="J23" i="105" s="1"/>
  <c r="G23" i="106" s="1"/>
  <c r="J23" i="106" s="1"/>
  <c r="G85" i="99"/>
  <c r="J85" i="99" s="1"/>
  <c r="G85" i="100" s="1"/>
  <c r="J85" i="100" s="1"/>
  <c r="G85" i="101" s="1"/>
  <c r="J85" i="101" s="1"/>
  <c r="G85" i="102" s="1"/>
  <c r="J85" i="102" s="1"/>
  <c r="G85" i="103" s="1"/>
  <c r="J85" i="103" s="1"/>
  <c r="G85" i="104" s="1"/>
  <c r="J85" i="104" s="1"/>
  <c r="G85" i="105" s="1"/>
  <c r="J85" i="105" s="1"/>
  <c r="G85" i="106" s="1"/>
  <c r="J85" i="106" s="1"/>
  <c r="G98" i="99"/>
  <c r="J98" i="99" s="1"/>
  <c r="G98" i="100" s="1"/>
  <c r="J98" i="100" s="1"/>
  <c r="G98" i="101" s="1"/>
  <c r="J98" i="101" s="1"/>
  <c r="G98" i="102" s="1"/>
  <c r="J98" i="102" s="1"/>
  <c r="G98" i="103" s="1"/>
  <c r="J98" i="103" s="1"/>
  <c r="G98" i="104" s="1"/>
  <c r="J98" i="104" s="1"/>
  <c r="G98" i="105" s="1"/>
  <c r="J98" i="105" s="1"/>
  <c r="G98" i="106" s="1"/>
  <c r="J98" i="106" s="1"/>
  <c r="G143" i="99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G143" i="104" s="1"/>
  <c r="J143" i="104" s="1"/>
  <c r="G143" i="105" s="1"/>
  <c r="J143" i="105" s="1"/>
  <c r="G143" i="106" s="1"/>
  <c r="J143" i="106" s="1"/>
  <c r="G26" i="99"/>
  <c r="J26" i="99" s="1"/>
  <c r="G26" i="100" s="1"/>
  <c r="J26" i="100" s="1"/>
  <c r="G26" i="101" s="1"/>
  <c r="J26" i="101" s="1"/>
  <c r="G26" i="102" s="1"/>
  <c r="J26" i="102" s="1"/>
  <c r="G26" i="103" s="1"/>
  <c r="J26" i="103" s="1"/>
  <c r="G26" i="104" s="1"/>
  <c r="J26" i="104" s="1"/>
  <c r="G26" i="105" s="1"/>
  <c r="J26" i="105" s="1"/>
  <c r="G26" i="106" s="1"/>
  <c r="J26" i="106" s="1"/>
  <c r="G101" i="99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G101" i="104" s="1"/>
  <c r="J101" i="104" s="1"/>
  <c r="G101" i="105" s="1"/>
  <c r="J101" i="105" s="1"/>
  <c r="G101" i="106" s="1"/>
  <c r="J101" i="106" s="1"/>
  <c r="G92" i="99"/>
  <c r="J92" i="99" s="1"/>
  <c r="G92" i="100" s="1"/>
  <c r="J92" i="100" s="1"/>
  <c r="G92" i="101" s="1"/>
  <c r="J92" i="101" s="1"/>
  <c r="G92" i="102" s="1"/>
  <c r="J92" i="102" s="1"/>
  <c r="G92" i="103" s="1"/>
  <c r="J92" i="103" s="1"/>
  <c r="G92" i="104" s="1"/>
  <c r="J92" i="104" s="1"/>
  <c r="G92" i="105" s="1"/>
  <c r="J92" i="105" s="1"/>
  <c r="G92" i="106" s="1"/>
  <c r="J92" i="106" s="1"/>
  <c r="G170" i="99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G170" i="104" s="1"/>
  <c r="J170" i="104" s="1"/>
  <c r="G170" i="105" s="1"/>
  <c r="J170" i="105" s="1"/>
  <c r="G170" i="106" s="1"/>
  <c r="J170" i="106" s="1"/>
  <c r="G166" i="99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G166" i="104" s="1"/>
  <c r="J166" i="104" s="1"/>
  <c r="G166" i="105" s="1"/>
  <c r="J166" i="105" s="1"/>
  <c r="G166" i="106" s="1"/>
  <c r="J166" i="106" s="1"/>
  <c r="G24" i="99"/>
  <c r="J24" i="99" s="1"/>
  <c r="G24" i="100" s="1"/>
  <c r="J24" i="100" s="1"/>
  <c r="G24" i="101" s="1"/>
  <c r="J24" i="101" s="1"/>
  <c r="G24" i="102" s="1"/>
  <c r="J24" i="102" s="1"/>
  <c r="G24" i="103" s="1"/>
  <c r="J24" i="103" s="1"/>
  <c r="G24" i="104" s="1"/>
  <c r="J24" i="104" s="1"/>
  <c r="G24" i="105" s="1"/>
  <c r="J24" i="105" s="1"/>
  <c r="G24" i="106" s="1"/>
  <c r="J24" i="106" s="1"/>
  <c r="G61" i="99"/>
  <c r="J61" i="99" s="1"/>
  <c r="G61" i="100" s="1"/>
  <c r="J61" i="100" s="1"/>
  <c r="G61" i="101" s="1"/>
  <c r="J61" i="101" s="1"/>
  <c r="G61" i="102" s="1"/>
  <c r="J61" i="102" s="1"/>
  <c r="G61" i="103" s="1"/>
  <c r="J61" i="103" s="1"/>
  <c r="G61" i="104" s="1"/>
  <c r="J61" i="104" s="1"/>
  <c r="G61" i="105" s="1"/>
  <c r="J61" i="105" s="1"/>
  <c r="G61" i="106" s="1"/>
  <c r="J61" i="106" s="1"/>
  <c r="G176" i="99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G176" i="104" s="1"/>
  <c r="J176" i="104" s="1"/>
  <c r="G176" i="105" s="1"/>
  <c r="J176" i="105" s="1"/>
  <c r="G176" i="106" s="1"/>
  <c r="J176" i="106" s="1"/>
  <c r="G138" i="99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G138" i="104" s="1"/>
  <c r="J138" i="104" s="1"/>
  <c r="G138" i="105" s="1"/>
  <c r="J138" i="105" s="1"/>
  <c r="G138" i="106" s="1"/>
  <c r="J138" i="106" s="1"/>
  <c r="G144" i="99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G144" i="104" s="1"/>
  <c r="J144" i="104" s="1"/>
  <c r="G144" i="105" s="1"/>
  <c r="J144" i="105" s="1"/>
  <c r="G144" i="106" s="1"/>
  <c r="J144" i="106" s="1"/>
  <c r="G22" i="99"/>
  <c r="J22" i="99" s="1"/>
  <c r="G22" i="100" s="1"/>
  <c r="J22" i="100" s="1"/>
  <c r="G22" i="101" s="1"/>
  <c r="J22" i="101" s="1"/>
  <c r="G22" i="102" s="1"/>
  <c r="J22" i="102" s="1"/>
  <c r="G22" i="103" s="1"/>
  <c r="J22" i="103" s="1"/>
  <c r="G22" i="104" s="1"/>
  <c r="J22" i="104" s="1"/>
  <c r="G22" i="105" s="1"/>
  <c r="J22" i="105" s="1"/>
  <c r="G22" i="106" s="1"/>
  <c r="J22" i="106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25" i="103" s="1"/>
  <c r="J25" i="103" s="1"/>
  <c r="G25" i="104" s="1"/>
  <c r="J25" i="104" s="1"/>
  <c r="G25" i="105" s="1"/>
  <c r="J25" i="105" s="1"/>
  <c r="G25" i="106" s="1"/>
  <c r="J25" i="106" s="1"/>
  <c r="G163" i="99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G163" i="104" s="1"/>
  <c r="J163" i="104" s="1"/>
  <c r="G163" i="105" s="1"/>
  <c r="J163" i="105" s="1"/>
  <c r="G163" i="106" s="1"/>
  <c r="J163" i="106" s="1"/>
  <c r="G79" i="99"/>
  <c r="J79" i="99" s="1"/>
  <c r="G79" i="100" s="1"/>
  <c r="J79" i="100" s="1"/>
  <c r="G79" i="101" s="1"/>
  <c r="J79" i="101" s="1"/>
  <c r="G79" i="102" s="1"/>
  <c r="J79" i="102" s="1"/>
  <c r="G79" i="103" s="1"/>
  <c r="J79" i="103" s="1"/>
  <c r="G79" i="104" s="1"/>
  <c r="J79" i="104" s="1"/>
  <c r="G79" i="105" s="1"/>
  <c r="J79" i="105" s="1"/>
  <c r="G79" i="106" s="1"/>
  <c r="J79" i="106" s="1"/>
  <c r="G100" i="99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G100" i="104" s="1"/>
  <c r="J100" i="104" s="1"/>
  <c r="G100" i="105" s="1"/>
  <c r="J100" i="105" s="1"/>
  <c r="G100" i="106" s="1"/>
  <c r="J100" i="106" s="1"/>
  <c r="G180" i="99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G180" i="104" s="1"/>
  <c r="J180" i="104" s="1"/>
  <c r="G180" i="105" s="1"/>
  <c r="J180" i="105" s="1"/>
  <c r="G180" i="106" s="1"/>
  <c r="J180" i="106" s="1"/>
  <c r="G72" i="99"/>
  <c r="J72" i="99" s="1"/>
  <c r="G72" i="100" s="1"/>
  <c r="J72" i="100" s="1"/>
  <c r="G72" i="101" s="1"/>
  <c r="J72" i="101" s="1"/>
  <c r="G72" i="102" s="1"/>
  <c r="J72" i="102" s="1"/>
  <c r="G72" i="103" s="1"/>
  <c r="J72" i="103" s="1"/>
  <c r="G72" i="104" s="1"/>
  <c r="J72" i="104" s="1"/>
  <c r="G72" i="105" s="1"/>
  <c r="J72" i="105" s="1"/>
  <c r="G72" i="106" s="1"/>
  <c r="J72" i="106" s="1"/>
  <c r="G185" i="99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G185" i="104" s="1"/>
  <c r="J185" i="104" s="1"/>
  <c r="G185" i="105" s="1"/>
  <c r="J185" i="105" s="1"/>
  <c r="G185" i="106" s="1"/>
  <c r="J185" i="106" s="1"/>
  <c r="G139" i="99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G139" i="104" s="1"/>
  <c r="J139" i="104" s="1"/>
  <c r="G139" i="105" s="1"/>
  <c r="J139" i="105" s="1"/>
  <c r="G139" i="106" s="1"/>
  <c r="J139" i="106" s="1"/>
  <c r="G159" i="99"/>
  <c r="J159" i="99" s="1"/>
  <c r="G159" i="100" s="1"/>
  <c r="J159" i="100" s="1"/>
  <c r="G159" i="101" s="1"/>
  <c r="J159" i="101" s="1"/>
  <c r="G159" i="102" s="1"/>
  <c r="J159" i="102" s="1"/>
  <c r="G159" i="103" s="1"/>
  <c r="J159" i="103" s="1"/>
  <c r="G159" i="104" s="1"/>
  <c r="J159" i="104" s="1"/>
  <c r="G159" i="105" s="1"/>
  <c r="J159" i="105" s="1"/>
  <c r="G159" i="106" s="1"/>
  <c r="J159" i="106" s="1"/>
  <c r="G146" i="99"/>
  <c r="J146" i="99" s="1"/>
  <c r="G146" i="100" s="1"/>
  <c r="J146" i="100" s="1"/>
  <c r="G146" i="101" s="1"/>
  <c r="J146" i="101" s="1"/>
  <c r="G146" i="102" s="1"/>
  <c r="J146" i="102" s="1"/>
  <c r="G146" i="103" s="1"/>
  <c r="J146" i="103" s="1"/>
  <c r="G146" i="104" s="1"/>
  <c r="J146" i="104" s="1"/>
  <c r="G146" i="105" s="1"/>
  <c r="J146" i="105" s="1"/>
  <c r="G146" i="106" s="1"/>
  <c r="J146" i="106" s="1"/>
  <c r="G142" i="99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G142" i="104" s="1"/>
  <c r="J142" i="104" s="1"/>
  <c r="G142" i="105" s="1"/>
  <c r="J142" i="105" s="1"/>
  <c r="G142" i="106" s="1"/>
  <c r="J142" i="106" s="1"/>
  <c r="G215" i="99"/>
  <c r="J215" i="99" s="1"/>
  <c r="G215" i="100" s="1"/>
  <c r="J215" i="100" s="1"/>
  <c r="G215" i="101" s="1"/>
  <c r="J215" i="101" s="1"/>
  <c r="G215" i="102" s="1"/>
  <c r="J215" i="102" s="1"/>
  <c r="G215" i="103" s="1"/>
  <c r="J215" i="103" s="1"/>
  <c r="G215" i="104" s="1"/>
  <c r="J215" i="104" s="1"/>
  <c r="G215" i="105" s="1"/>
  <c r="J215" i="105" s="1"/>
  <c r="G215" i="106" s="1"/>
  <c r="J215" i="106" s="1"/>
  <c r="G158" i="99"/>
  <c r="J158" i="99" s="1"/>
  <c r="G158" i="100" s="1"/>
  <c r="J158" i="100" s="1"/>
  <c r="G158" i="101" s="1"/>
  <c r="J158" i="101" s="1"/>
  <c r="G158" i="102" s="1"/>
  <c r="J158" i="102" s="1"/>
  <c r="G158" i="103" s="1"/>
  <c r="J158" i="103" s="1"/>
  <c r="G158" i="104" s="1"/>
  <c r="J158" i="104" s="1"/>
  <c r="G158" i="105" s="1"/>
  <c r="J158" i="105" s="1"/>
  <c r="G158" i="106" s="1"/>
  <c r="J158" i="106" s="1"/>
  <c r="G145" i="99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G145" i="104" s="1"/>
  <c r="J145" i="104" s="1"/>
  <c r="G145" i="105" s="1"/>
  <c r="J145" i="105" s="1"/>
  <c r="G145" i="106" s="1"/>
  <c r="J145" i="106" s="1"/>
  <c r="G222" i="99"/>
  <c r="J222" i="99" s="1"/>
  <c r="G222" i="100" s="1"/>
  <c r="J222" i="100" s="1"/>
  <c r="G222" i="101" s="1"/>
  <c r="J222" i="101" s="1"/>
  <c r="G222" i="102" s="1"/>
  <c r="J222" i="102" s="1"/>
  <c r="G222" i="103" s="1"/>
  <c r="J222" i="103" s="1"/>
  <c r="G222" i="104" s="1"/>
  <c r="J222" i="104" s="1"/>
  <c r="G222" i="105" s="1"/>
  <c r="J222" i="105" s="1"/>
  <c r="G222" i="106" s="1"/>
  <c r="J222" i="106" s="1"/>
  <c r="G220" i="99"/>
  <c r="J220" i="99" s="1"/>
  <c r="G220" i="100" s="1"/>
  <c r="J220" i="100" s="1"/>
  <c r="G220" i="101" s="1"/>
  <c r="J220" i="101" s="1"/>
  <c r="G220" i="102" s="1"/>
  <c r="J220" i="102" s="1"/>
  <c r="G220" i="103" s="1"/>
  <c r="J220" i="103" s="1"/>
  <c r="G220" i="104" s="1"/>
  <c r="J220" i="104" s="1"/>
  <c r="G220" i="105" s="1"/>
  <c r="J220" i="105" s="1"/>
  <c r="G220" i="106" s="1"/>
  <c r="J220" i="106" s="1"/>
  <c r="G130" i="99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G130" i="104" s="1"/>
  <c r="J130" i="104" s="1"/>
  <c r="G130" i="105" s="1"/>
  <c r="J130" i="105" s="1"/>
  <c r="G130" i="106" s="1"/>
  <c r="J130" i="106" s="1"/>
  <c r="G184" i="99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184" i="104" s="1"/>
  <c r="J184" i="104" s="1"/>
  <c r="G184" i="105" s="1"/>
  <c r="J184" i="105" s="1"/>
  <c r="G184" i="106" s="1"/>
  <c r="J184" i="106" s="1"/>
  <c r="G65" i="99"/>
  <c r="J65" i="99" s="1"/>
  <c r="G65" i="100" s="1"/>
  <c r="J65" i="100" s="1"/>
  <c r="G65" i="101" s="1"/>
  <c r="J65" i="101" s="1"/>
  <c r="G65" i="102" s="1"/>
  <c r="J65" i="102" s="1"/>
  <c r="G65" i="103" s="1"/>
  <c r="J65" i="103" s="1"/>
  <c r="G65" i="104" s="1"/>
  <c r="J65" i="104" s="1"/>
  <c r="G65" i="105" s="1"/>
  <c r="J65" i="105" s="1"/>
  <c r="G65" i="106" s="1"/>
  <c r="J65" i="106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G164" i="104" s="1"/>
  <c r="J164" i="104" s="1"/>
  <c r="G164" i="105" s="1"/>
  <c r="J164" i="105" s="1"/>
  <c r="G164" i="106" s="1"/>
  <c r="J164" i="106" s="1"/>
  <c r="G167" i="99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G167" i="104" s="1"/>
  <c r="J167" i="104" s="1"/>
  <c r="G167" i="105" s="1"/>
  <c r="J167" i="105" s="1"/>
  <c r="G167" i="106" s="1"/>
  <c r="J167" i="106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G162" i="104" s="1"/>
  <c r="J162" i="104" s="1"/>
  <c r="G162" i="105" s="1"/>
  <c r="J162" i="105" s="1"/>
  <c r="G162" i="106" s="1"/>
  <c r="J162" i="106" s="1"/>
  <c r="G67" i="99"/>
  <c r="J67" i="99" s="1"/>
  <c r="G67" i="100" s="1"/>
  <c r="J67" i="100" s="1"/>
  <c r="G67" i="101" s="1"/>
  <c r="J67" i="101" s="1"/>
  <c r="G67" i="102" s="1"/>
  <c r="J67" i="102" s="1"/>
  <c r="G67" i="103" s="1"/>
  <c r="J67" i="103" s="1"/>
  <c r="G67" i="104" s="1"/>
  <c r="J67" i="104" s="1"/>
  <c r="G67" i="105" s="1"/>
  <c r="J67" i="105" s="1"/>
  <c r="G67" i="106" s="1"/>
  <c r="J67" i="106" s="1"/>
  <c r="G121" i="99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G121" i="104" s="1"/>
  <c r="J121" i="104" s="1"/>
  <c r="G121" i="105" s="1"/>
  <c r="J121" i="105" s="1"/>
  <c r="G121" i="106" s="1"/>
  <c r="J121" i="106" s="1"/>
  <c r="G154" i="99"/>
  <c r="J154" i="99" s="1"/>
  <c r="G154" i="100" s="1"/>
  <c r="J154" i="100" s="1"/>
  <c r="G154" i="101" s="1"/>
  <c r="J154" i="101" s="1"/>
  <c r="G154" i="102" s="1"/>
  <c r="J154" i="102" s="1"/>
  <c r="G154" i="103" s="1"/>
  <c r="J154" i="103" s="1"/>
  <c r="G154" i="104" s="1"/>
  <c r="J154" i="104" s="1"/>
  <c r="G154" i="105" s="1"/>
  <c r="J154" i="105" s="1"/>
  <c r="G154" i="106" s="1"/>
  <c r="J154" i="106" s="1"/>
  <c r="G120" i="99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G120" i="104" s="1"/>
  <c r="J120" i="104" s="1"/>
  <c r="G120" i="105" s="1"/>
  <c r="J120" i="105" s="1"/>
  <c r="G120" i="106" s="1"/>
  <c r="J120" i="106" s="1"/>
  <c r="G141" i="99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G141" i="104" s="1"/>
  <c r="J141" i="104" s="1"/>
  <c r="G141" i="105" s="1"/>
  <c r="J141" i="105" s="1"/>
  <c r="G141" i="106" s="1"/>
  <c r="J141" i="106" s="1"/>
  <c r="G168" i="99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G168" i="104" s="1"/>
  <c r="J168" i="104" s="1"/>
  <c r="G168" i="105" s="1"/>
  <c r="J168" i="105" s="1"/>
  <c r="G168" i="106" s="1"/>
  <c r="J168" i="106" s="1"/>
  <c r="G69" i="99"/>
  <c r="J69" i="99" s="1"/>
  <c r="G69" i="100" s="1"/>
  <c r="J69" i="100" s="1"/>
  <c r="G69" i="101" s="1"/>
  <c r="J69" i="101" s="1"/>
  <c r="G69" i="102" s="1"/>
  <c r="J69" i="102" s="1"/>
  <c r="G69" i="103" s="1"/>
  <c r="J69" i="103" s="1"/>
  <c r="G69" i="104" s="1"/>
  <c r="J69" i="104" s="1"/>
  <c r="G69" i="105" s="1"/>
  <c r="J69" i="105" s="1"/>
  <c r="G69" i="106" s="1"/>
  <c r="J69" i="106" s="1"/>
  <c r="G172" i="99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G172" i="104" s="1"/>
  <c r="J172" i="104" s="1"/>
  <c r="G172" i="105" s="1"/>
  <c r="J172" i="105" s="1"/>
  <c r="G172" i="106" s="1"/>
  <c r="J172" i="106" s="1"/>
  <c r="G223" i="99"/>
  <c r="J223" i="99" s="1"/>
  <c r="G223" i="100" s="1"/>
  <c r="J223" i="100" s="1"/>
  <c r="G223" i="101" s="1"/>
  <c r="J223" i="101" s="1"/>
  <c r="G223" i="102" s="1"/>
  <c r="J223" i="102" s="1"/>
  <c r="G223" i="103" s="1"/>
  <c r="J223" i="103" s="1"/>
  <c r="G223" i="104" s="1"/>
  <c r="J223" i="104" s="1"/>
  <c r="G223" i="105" s="1"/>
  <c r="J223" i="105" s="1"/>
  <c r="G223" i="106" s="1"/>
  <c r="J223" i="106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G123" i="104" s="1"/>
  <c r="J123" i="104" s="1"/>
  <c r="G123" i="105" s="1"/>
  <c r="J123" i="105" s="1"/>
  <c r="G123" i="106" s="1"/>
  <c r="J123" i="106" s="1"/>
  <c r="G89" i="99"/>
  <c r="J89" i="99" s="1"/>
  <c r="G89" i="100" s="1"/>
  <c r="J89" i="100" s="1"/>
  <c r="G89" i="101" s="1"/>
  <c r="J89" i="101" s="1"/>
  <c r="G89" i="102" s="1"/>
  <c r="J89" i="102" s="1"/>
  <c r="G89" i="103" s="1"/>
  <c r="J89" i="103" s="1"/>
  <c r="G89" i="104" s="1"/>
  <c r="J89" i="104" s="1"/>
  <c r="G89" i="105" s="1"/>
  <c r="J89" i="105" s="1"/>
  <c r="G89" i="106" s="1"/>
  <c r="J89" i="106" s="1"/>
  <c r="G118" i="99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G118" i="104" s="1"/>
  <c r="J118" i="104" s="1"/>
  <c r="G118" i="105" s="1"/>
  <c r="J118" i="105" s="1"/>
  <c r="G118" i="106" s="1"/>
  <c r="J118" i="106" s="1"/>
  <c r="G90" i="99"/>
  <c r="J90" i="99" s="1"/>
  <c r="G90" i="100" s="1"/>
  <c r="J90" i="100" s="1"/>
  <c r="G90" i="101" s="1"/>
  <c r="J90" i="101" s="1"/>
  <c r="G90" i="102" s="1"/>
  <c r="J90" i="102" s="1"/>
  <c r="G90" i="103" s="1"/>
  <c r="J90" i="103" s="1"/>
  <c r="G90" i="104" s="1"/>
  <c r="J90" i="104" s="1"/>
  <c r="G90" i="105" s="1"/>
  <c r="J90" i="105" s="1"/>
  <c r="G90" i="106" s="1"/>
  <c r="J90" i="106" s="1"/>
  <c r="G91" i="99"/>
  <c r="J91" i="99" s="1"/>
  <c r="G91" i="100" s="1"/>
  <c r="J91" i="100" s="1"/>
  <c r="G91" i="101" s="1"/>
  <c r="J91" i="101" s="1"/>
  <c r="G91" i="102" s="1"/>
  <c r="J91" i="102" s="1"/>
  <c r="G91" i="103" s="1"/>
  <c r="J91" i="103" s="1"/>
  <c r="G91" i="104" s="1"/>
  <c r="J91" i="104" s="1"/>
  <c r="G91" i="105" s="1"/>
  <c r="J91" i="105" s="1"/>
  <c r="G91" i="106" s="1"/>
  <c r="J91" i="106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G171" i="104" s="1"/>
  <c r="J171" i="104" s="1"/>
  <c r="G171" i="105" s="1"/>
  <c r="J171" i="105" s="1"/>
  <c r="G171" i="106" s="1"/>
  <c r="J171" i="106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8" i="103" s="1"/>
  <c r="J68" i="103" s="1"/>
  <c r="G68" i="104" s="1"/>
  <c r="J68" i="104" s="1"/>
  <c r="G68" i="105" s="1"/>
  <c r="J68" i="105" s="1"/>
  <c r="G68" i="106" s="1"/>
  <c r="J68" i="106" s="1"/>
  <c r="G64" i="99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G64" i="105" s="1"/>
  <c r="J64" i="105" s="1"/>
  <c r="G64" i="106" s="1"/>
  <c r="J64" i="106" s="1"/>
  <c r="G183" i="99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183" i="104" s="1"/>
  <c r="J183" i="104" s="1"/>
  <c r="G183" i="105" s="1"/>
  <c r="J183" i="105" s="1"/>
  <c r="G183" i="106" s="1"/>
  <c r="J183" i="106" s="1"/>
  <c r="G106" i="99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G106" i="104" s="1"/>
  <c r="J106" i="104" s="1"/>
  <c r="G106" i="105" s="1"/>
  <c r="J106" i="105" s="1"/>
  <c r="G106" i="106" s="1"/>
  <c r="J106" i="106" s="1"/>
  <c r="G66" i="99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G66" i="105" s="1"/>
  <c r="J66" i="105" s="1"/>
  <c r="G66" i="106" s="1"/>
  <c r="J66" i="106" s="1"/>
  <c r="G137" i="99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137" i="104" s="1"/>
  <c r="J137" i="104" s="1"/>
  <c r="G137" i="105" s="1"/>
  <c r="J137" i="105" s="1"/>
  <c r="G137" i="106" s="1"/>
  <c r="J137" i="106" s="1"/>
  <c r="G81" i="99"/>
  <c r="J81" i="99" s="1"/>
  <c r="G81" i="100" s="1"/>
  <c r="J81" i="100" s="1"/>
  <c r="G81" i="101" s="1"/>
  <c r="J81" i="101" s="1"/>
  <c r="G81" i="102" s="1"/>
  <c r="J81" i="102" s="1"/>
  <c r="G81" i="103" s="1"/>
  <c r="J81" i="103" s="1"/>
  <c r="G81" i="104" s="1"/>
  <c r="J81" i="104" s="1"/>
  <c r="G81" i="105" s="1"/>
  <c r="J81" i="105" s="1"/>
  <c r="G81" i="106" s="1"/>
  <c r="J81" i="106" s="1"/>
  <c r="G179" i="99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G179" i="104" s="1"/>
  <c r="J179" i="104" s="1"/>
  <c r="G179" i="105" s="1"/>
  <c r="J179" i="105" s="1"/>
  <c r="G179" i="106" s="1"/>
  <c r="J179" i="106" s="1"/>
  <c r="G99" i="99"/>
  <c r="J99" i="99" s="1"/>
  <c r="G99" i="100" s="1"/>
  <c r="J99" i="100" s="1"/>
  <c r="G99" i="101" s="1"/>
  <c r="J99" i="101" s="1"/>
  <c r="G99" i="102" s="1"/>
  <c r="J99" i="102" s="1"/>
  <c r="G99" i="103" s="1"/>
  <c r="J99" i="103" s="1"/>
  <c r="G99" i="104" s="1"/>
  <c r="J99" i="104" s="1"/>
  <c r="G99" i="105" s="1"/>
  <c r="J99" i="105" s="1"/>
  <c r="G99" i="106" s="1"/>
  <c r="J99" i="106" s="1"/>
  <c r="G78" i="99"/>
  <c r="J78" i="99" s="1"/>
  <c r="G78" i="100" s="1"/>
  <c r="J78" i="100" s="1"/>
  <c r="G78" i="101" s="1"/>
  <c r="J78" i="101" s="1"/>
  <c r="G78" i="102" s="1"/>
  <c r="J78" i="102" s="1"/>
  <c r="G78" i="103" s="1"/>
  <c r="J78" i="103" s="1"/>
  <c r="G78" i="104" s="1"/>
  <c r="J78" i="104" s="1"/>
  <c r="G78" i="105" s="1"/>
  <c r="J78" i="105" s="1"/>
  <c r="G78" i="106" s="1"/>
  <c r="J78" i="106" s="1"/>
  <c r="G192" i="99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G192" i="104" s="1"/>
  <c r="J192" i="104" s="1"/>
  <c r="G192" i="105" s="1"/>
  <c r="J192" i="105" s="1"/>
  <c r="G192" i="106" s="1"/>
  <c r="J192" i="106" s="1"/>
  <c r="G160" i="99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G160" i="104" s="1"/>
  <c r="J160" i="104" s="1"/>
  <c r="G160" i="105" s="1"/>
  <c r="J160" i="105" s="1"/>
  <c r="G160" i="106" s="1"/>
  <c r="J160" i="106" s="1"/>
  <c r="G95" i="99"/>
  <c r="J95" i="99" s="1"/>
  <c r="G95" i="100" s="1"/>
  <c r="J95" i="100" s="1"/>
  <c r="G95" i="101" s="1"/>
  <c r="J95" i="101" s="1"/>
  <c r="G95" i="102" s="1"/>
  <c r="J95" i="102" s="1"/>
  <c r="G95" i="103" s="1"/>
  <c r="J95" i="103" s="1"/>
  <c r="G95" i="104" s="1"/>
  <c r="J95" i="104" s="1"/>
  <c r="G95" i="105" s="1"/>
  <c r="J95" i="105" s="1"/>
  <c r="G95" i="106" s="1"/>
  <c r="J95" i="106" s="1"/>
  <c r="G140" i="99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G140" i="104" s="1"/>
  <c r="J140" i="104" s="1"/>
  <c r="G140" i="105" s="1"/>
  <c r="J140" i="105" s="1"/>
  <c r="G140" i="106" s="1"/>
  <c r="J140" i="106" s="1"/>
  <c r="G80" i="99"/>
  <c r="J80" i="99" s="1"/>
  <c r="G80" i="100" s="1"/>
  <c r="J80" i="100" s="1"/>
  <c r="G80" i="101" s="1"/>
  <c r="J80" i="101" s="1"/>
  <c r="G80" i="102" s="1"/>
  <c r="J80" i="102" s="1"/>
  <c r="G80" i="103" s="1"/>
  <c r="J80" i="103" s="1"/>
  <c r="G80" i="104" s="1"/>
  <c r="J80" i="104" s="1"/>
  <c r="G80" i="105" s="1"/>
  <c r="J80" i="105" s="1"/>
  <c r="G80" i="106" s="1"/>
  <c r="J80" i="106" s="1"/>
  <c r="G19" i="99"/>
  <c r="J19" i="99" s="1"/>
  <c r="G19" i="100" s="1"/>
  <c r="J19" i="100" s="1"/>
  <c r="G19" i="101" s="1"/>
  <c r="J19" i="101" s="1"/>
  <c r="G19" i="102" s="1"/>
  <c r="J19" i="102" s="1"/>
  <c r="G19" i="103" s="1"/>
  <c r="J19" i="103" s="1"/>
  <c r="G19" i="104" s="1"/>
  <c r="J19" i="104" s="1"/>
  <c r="G19" i="105" s="1"/>
  <c r="J19" i="105" s="1"/>
  <c r="G19" i="106" s="1"/>
  <c r="J19" i="106" s="1"/>
  <c r="G21" i="99"/>
  <c r="J21" i="99" s="1"/>
  <c r="G21" i="100" s="1"/>
  <c r="J21" i="100" s="1"/>
  <c r="G21" i="101" s="1"/>
  <c r="J21" i="101" s="1"/>
  <c r="G21" i="102" s="1"/>
  <c r="J21" i="102" s="1"/>
  <c r="G21" i="103" s="1"/>
  <c r="J21" i="103" s="1"/>
  <c r="G21" i="104" s="1"/>
  <c r="J21" i="104" s="1"/>
  <c r="G21" i="105" s="1"/>
  <c r="J21" i="105" s="1"/>
  <c r="G21" i="106" s="1"/>
  <c r="J21" i="106" s="1"/>
  <c r="G93" i="99"/>
  <c r="J93" i="99" s="1"/>
  <c r="G93" i="100" s="1"/>
  <c r="J93" i="100" s="1"/>
  <c r="G93" i="101" s="1"/>
  <c r="J93" i="101" s="1"/>
  <c r="G93" i="102" s="1"/>
  <c r="J93" i="102" s="1"/>
  <c r="G93" i="103" s="1"/>
  <c r="J93" i="103" s="1"/>
  <c r="G93" i="104" s="1"/>
  <c r="J93" i="104" s="1"/>
  <c r="G93" i="105" s="1"/>
  <c r="J93" i="105" s="1"/>
  <c r="G93" i="106" s="1"/>
  <c r="J93" i="106" s="1"/>
  <c r="G77" i="99"/>
  <c r="J77" i="99" s="1"/>
  <c r="G77" i="100" s="1"/>
  <c r="J77" i="100" s="1"/>
  <c r="G77" i="101" s="1"/>
  <c r="J77" i="101" s="1"/>
  <c r="G77" i="102" s="1"/>
  <c r="J77" i="102" s="1"/>
  <c r="G77" i="103" s="1"/>
  <c r="J77" i="103" s="1"/>
  <c r="G77" i="104" s="1"/>
  <c r="J77" i="104" s="1"/>
  <c r="G77" i="105" s="1"/>
  <c r="J77" i="105" s="1"/>
  <c r="G77" i="106" s="1"/>
  <c r="J77" i="106" s="1"/>
  <c r="G74" i="99"/>
  <c r="J74" i="99" s="1"/>
  <c r="G74" i="100" s="1"/>
  <c r="J74" i="100" s="1"/>
  <c r="G74" i="101" s="1"/>
  <c r="J74" i="101" s="1"/>
  <c r="G74" i="102" s="1"/>
  <c r="J74" i="102" s="1"/>
  <c r="G74" i="103" s="1"/>
  <c r="J74" i="103" s="1"/>
  <c r="G74" i="104" s="1"/>
  <c r="J74" i="104" s="1"/>
  <c r="G74" i="105" s="1"/>
  <c r="J74" i="105" s="1"/>
  <c r="G74" i="106" s="1"/>
  <c r="J74" i="106" s="1"/>
  <c r="G189" i="79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G189" i="77"/>
  <c r="J189" i="77" s="1"/>
  <c r="G189" i="95"/>
  <c r="G189" i="74"/>
  <c r="J189" i="74" s="1"/>
  <c r="E189" i="8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79"/>
  <c r="J187" i="79" s="1"/>
  <c r="E187" i="80" s="1"/>
  <c r="G187" i="95"/>
  <c r="G187" i="74"/>
  <c r="J187" i="74" s="1"/>
  <c r="E187" i="8" s="1"/>
  <c r="G187" i="77"/>
  <c r="J187" i="77" s="1"/>
  <c r="G258" i="97"/>
  <c r="J258" i="97" s="1"/>
  <c r="G187" i="78"/>
  <c r="J187" i="78" s="1"/>
  <c r="G187" i="80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74"/>
  <c r="J105" i="74" s="1"/>
  <c r="G105" i="77"/>
  <c r="J105" i="77" s="1"/>
  <c r="G105" i="78"/>
  <c r="J105" i="78" s="1"/>
  <c r="G105" i="79"/>
  <c r="J105" i="79" s="1"/>
  <c r="E105" i="80" s="1"/>
  <c r="G105" i="95"/>
  <c r="J105" i="95" s="1"/>
  <c r="G105" i="96" s="1"/>
  <c r="J105" i="96" s="1"/>
  <c r="G105" i="97" s="1"/>
  <c r="J105" i="97" s="1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6" i="96" s="1"/>
  <c r="J6" i="96" s="1"/>
  <c r="E6" i="97" s="1"/>
  <c r="G18" i="95"/>
  <c r="G8" i="95"/>
  <c r="J8" i="95" s="1"/>
  <c r="G16" i="95"/>
  <c r="J16" i="95" s="1"/>
  <c r="G13" i="95"/>
  <c r="J13" i="95" s="1"/>
  <c r="G15" i="95"/>
  <c r="G14" i="95"/>
  <c r="J14" i="95" s="1"/>
  <c r="G131" i="93"/>
  <c r="J131" i="93" s="1"/>
  <c r="E131" i="94" s="1"/>
  <c r="G134" i="93"/>
  <c r="J134" i="93" s="1"/>
  <c r="E134" i="94" s="1"/>
  <c r="G254" i="95"/>
  <c r="J254" i="95" s="1"/>
  <c r="G103" i="95"/>
  <c r="J103" i="95" s="1"/>
  <c r="G248" i="95"/>
  <c r="J248" i="95" s="1"/>
  <c r="G82" i="95"/>
  <c r="J82" i="95" s="1"/>
  <c r="G116" i="104"/>
  <c r="J116" i="104" s="1"/>
  <c r="G116" i="105" s="1"/>
  <c r="J116" i="105" s="1"/>
  <c r="G116" i="106" s="1"/>
  <c r="J116" i="106" s="1"/>
  <c r="G219" i="77"/>
  <c r="J219" i="77" s="1"/>
  <c r="G115" i="104"/>
  <c r="J115" i="104" s="1"/>
  <c r="G115" i="105" s="1"/>
  <c r="J115" i="105" s="1"/>
  <c r="G115" i="106" s="1"/>
  <c r="J115" i="106" s="1"/>
  <c r="G111" i="104"/>
  <c r="J111" i="104" s="1"/>
  <c r="G111" i="105" s="1"/>
  <c r="J111" i="105" s="1"/>
  <c r="G111" i="106" s="1"/>
  <c r="J111" i="106" s="1"/>
  <c r="G112" i="104"/>
  <c r="J112" i="104" s="1"/>
  <c r="G112" i="105" s="1"/>
  <c r="J112" i="105" s="1"/>
  <c r="G112" i="106" s="1"/>
  <c r="J112" i="106" s="1"/>
  <c r="G117" i="104"/>
  <c r="J117" i="104" s="1"/>
  <c r="G117" i="105" s="1"/>
  <c r="J117" i="105" s="1"/>
  <c r="G117" i="106" s="1"/>
  <c r="J117" i="106" s="1"/>
  <c r="G107" i="104"/>
  <c r="J107" i="104" s="1"/>
  <c r="G107" i="105" s="1"/>
  <c r="J107" i="105" s="1"/>
  <c r="G107" i="106" s="1"/>
  <c r="J107" i="106" s="1"/>
  <c r="G108" i="104"/>
  <c r="J108" i="104" s="1"/>
  <c r="G108" i="105" s="1"/>
  <c r="J108" i="105" s="1"/>
  <c r="G108" i="106" s="1"/>
  <c r="J108" i="106" s="1"/>
  <c r="G110" i="104"/>
  <c r="J110" i="104" s="1"/>
  <c r="G110" i="105" s="1"/>
  <c r="J110" i="105" s="1"/>
  <c r="G110" i="106" s="1"/>
  <c r="J110" i="106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G15" i="96" l="1"/>
  <c r="J15" i="96" s="1"/>
  <c r="J15" i="95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41" i="103" s="1"/>
  <c r="J41" i="103" s="1"/>
  <c r="G41" i="104" s="1"/>
  <c r="J41" i="104" s="1"/>
  <c r="G41" i="105" s="1"/>
  <c r="J41" i="105" s="1"/>
  <c r="G41" i="106" s="1"/>
  <c r="J41" i="106" s="1"/>
  <c r="G41" i="107" s="1"/>
  <c r="J41" i="107" s="1"/>
  <c r="G59" i="99"/>
  <c r="J59" i="99" s="1"/>
  <c r="G59" i="100" s="1"/>
  <c r="J59" i="100" s="1"/>
  <c r="G59" i="101" s="1"/>
  <c r="J59" i="101" s="1"/>
  <c r="G59" i="102" s="1"/>
  <c r="J59" i="102" s="1"/>
  <c r="G59" i="103" s="1"/>
  <c r="J59" i="103" s="1"/>
  <c r="G59" i="104" s="1"/>
  <c r="J59" i="104" s="1"/>
  <c r="G59" i="105" s="1"/>
  <c r="J59" i="105" s="1"/>
  <c r="G59" i="106" s="1"/>
  <c r="J59" i="106" s="1"/>
  <c r="G59" i="107" s="1"/>
  <c r="J59" i="107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43" i="103" s="1"/>
  <c r="J43" i="103" s="1"/>
  <c r="G43" i="104" s="1"/>
  <c r="J43" i="104" s="1"/>
  <c r="G43" i="105" s="1"/>
  <c r="J43" i="105" s="1"/>
  <c r="G43" i="106" s="1"/>
  <c r="J43" i="106" s="1"/>
  <c r="G43" i="107" s="1"/>
  <c r="J43" i="107" s="1"/>
  <c r="G56" i="99"/>
  <c r="J56" i="99" s="1"/>
  <c r="G56" i="100" s="1"/>
  <c r="J56" i="100" s="1"/>
  <c r="G56" i="101" s="1"/>
  <c r="J56" i="101" s="1"/>
  <c r="G56" i="102" s="1"/>
  <c r="J56" i="102" s="1"/>
  <c r="G56" i="103" s="1"/>
  <c r="J56" i="103" s="1"/>
  <c r="G56" i="104" s="1"/>
  <c r="J56" i="104" s="1"/>
  <c r="G56" i="105" s="1"/>
  <c r="J56" i="105" s="1"/>
  <c r="G56" i="106" s="1"/>
  <c r="J56" i="106" s="1"/>
  <c r="G56" i="107" s="1"/>
  <c r="J56" i="107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1" i="103" s="1"/>
  <c r="J51" i="103" s="1"/>
  <c r="G51" i="104" s="1"/>
  <c r="J51" i="104" s="1"/>
  <c r="G51" i="105" s="1"/>
  <c r="J51" i="105" s="1"/>
  <c r="G51" i="106" s="1"/>
  <c r="J51" i="106" s="1"/>
  <c r="G51" i="107" s="1"/>
  <c r="J51" i="107" s="1"/>
  <c r="G54" i="99"/>
  <c r="J54" i="99" s="1"/>
  <c r="G54" i="100" s="1"/>
  <c r="J54" i="100" s="1"/>
  <c r="G54" i="101" s="1"/>
  <c r="J54" i="101" s="1"/>
  <c r="G54" i="102" s="1"/>
  <c r="J54" i="102" s="1"/>
  <c r="G54" i="103" s="1"/>
  <c r="J54" i="103" s="1"/>
  <c r="G54" i="104" s="1"/>
  <c r="J54" i="104" s="1"/>
  <c r="G54" i="105" s="1"/>
  <c r="J54" i="105" s="1"/>
  <c r="G54" i="106" s="1"/>
  <c r="J54" i="106" s="1"/>
  <c r="G54" i="107" s="1"/>
  <c r="J54" i="107" s="1"/>
  <c r="G96" i="99"/>
  <c r="J96" i="99" s="1"/>
  <c r="G96" i="100" s="1"/>
  <c r="J96" i="100" s="1"/>
  <c r="G96" i="101" s="1"/>
  <c r="J96" i="101" s="1"/>
  <c r="G96" i="102" s="1"/>
  <c r="J96" i="102" s="1"/>
  <c r="G96" i="103" s="1"/>
  <c r="J96" i="103" s="1"/>
  <c r="G96" i="104" s="1"/>
  <c r="J96" i="104" s="1"/>
  <c r="G96" i="105" s="1"/>
  <c r="J96" i="105" s="1"/>
  <c r="G96" i="106" s="1"/>
  <c r="J96" i="106" s="1"/>
  <c r="G33" i="99"/>
  <c r="J33" i="99" s="1"/>
  <c r="G33" i="100" s="1"/>
  <c r="J33" i="100" s="1"/>
  <c r="G33" i="101" s="1"/>
  <c r="J33" i="101" s="1"/>
  <c r="G33" i="102" s="1"/>
  <c r="J33" i="102" s="1"/>
  <c r="G33" i="103" s="1"/>
  <c r="J33" i="103" s="1"/>
  <c r="G33" i="104" s="1"/>
  <c r="J33" i="104" s="1"/>
  <c r="G33" i="105" s="1"/>
  <c r="J33" i="105" s="1"/>
  <c r="G33" i="106" s="1"/>
  <c r="J33" i="106" s="1"/>
  <c r="G33" i="107" s="1"/>
  <c r="J33" i="107" s="1"/>
  <c r="G38" i="99"/>
  <c r="J38" i="99" s="1"/>
  <c r="G38" i="100" s="1"/>
  <c r="J38" i="100" s="1"/>
  <c r="G38" i="101" s="1"/>
  <c r="J38" i="101" s="1"/>
  <c r="G38" i="102" s="1"/>
  <c r="J38" i="102" s="1"/>
  <c r="G38" i="103" s="1"/>
  <c r="J38" i="103" s="1"/>
  <c r="G38" i="104" s="1"/>
  <c r="J38" i="104" s="1"/>
  <c r="G38" i="105" s="1"/>
  <c r="J38" i="105" s="1"/>
  <c r="G38" i="106" s="1"/>
  <c r="J38" i="106" s="1"/>
  <c r="G49" i="99"/>
  <c r="J49" i="99" s="1"/>
  <c r="G49" i="100" s="1"/>
  <c r="J49" i="100" s="1"/>
  <c r="G49" i="101" s="1"/>
  <c r="J49" i="101" s="1"/>
  <c r="G49" i="102" s="1"/>
  <c r="J49" i="102" s="1"/>
  <c r="G49" i="103" s="1"/>
  <c r="J49" i="103" s="1"/>
  <c r="G49" i="104" s="1"/>
  <c r="J49" i="104" s="1"/>
  <c r="G49" i="105" s="1"/>
  <c r="J49" i="105" s="1"/>
  <c r="G49" i="106" s="1"/>
  <c r="J49" i="106" s="1"/>
  <c r="G49" i="107" s="1"/>
  <c r="J49" i="107" s="1"/>
  <c r="G42" i="99"/>
  <c r="J42" i="99" s="1"/>
  <c r="G42" i="100" s="1"/>
  <c r="J42" i="100" s="1"/>
  <c r="G42" i="101" s="1"/>
  <c r="J42" i="101" s="1"/>
  <c r="G42" i="102" s="1"/>
  <c r="J42" i="102" s="1"/>
  <c r="G42" i="103" s="1"/>
  <c r="J42" i="103" s="1"/>
  <c r="G42" i="104" s="1"/>
  <c r="J42" i="104" s="1"/>
  <c r="G42" i="105" s="1"/>
  <c r="J42" i="105" s="1"/>
  <c r="G42" i="106" s="1"/>
  <c r="J42" i="106" s="1"/>
  <c r="G42" i="107" s="1"/>
  <c r="J42" i="107" s="1"/>
  <c r="G58" i="99"/>
  <c r="J58" i="99" s="1"/>
  <c r="G58" i="100" s="1"/>
  <c r="J58" i="100" s="1"/>
  <c r="G58" i="101" s="1"/>
  <c r="J58" i="101" s="1"/>
  <c r="G58" i="102" s="1"/>
  <c r="J58" i="102" s="1"/>
  <c r="G58" i="103" s="1"/>
  <c r="J58" i="103" s="1"/>
  <c r="G58" i="104" s="1"/>
  <c r="J58" i="104" s="1"/>
  <c r="G58" i="105" s="1"/>
  <c r="J58" i="105" s="1"/>
  <c r="G58" i="106" s="1"/>
  <c r="J58" i="106" s="1"/>
  <c r="G58" i="107" s="1"/>
  <c r="J58" i="107" s="1"/>
  <c r="G28" i="99"/>
  <c r="J28" i="99" s="1"/>
  <c r="G28" i="100" s="1"/>
  <c r="J28" i="100" s="1"/>
  <c r="G28" i="101" s="1"/>
  <c r="J28" i="101" s="1"/>
  <c r="G28" i="102" s="1"/>
  <c r="J28" i="102" s="1"/>
  <c r="G28" i="103" s="1"/>
  <c r="J28" i="103" s="1"/>
  <c r="G28" i="104" s="1"/>
  <c r="J28" i="104" s="1"/>
  <c r="G28" i="105" s="1"/>
  <c r="J28" i="105" s="1"/>
  <c r="G28" i="106" s="1"/>
  <c r="J28" i="106" s="1"/>
  <c r="G28" i="107" s="1"/>
  <c r="J28" i="107" s="1"/>
  <c r="G34" i="99"/>
  <c r="J34" i="99" s="1"/>
  <c r="G34" i="100" s="1"/>
  <c r="J34" i="100" s="1"/>
  <c r="G34" i="101" s="1"/>
  <c r="J34" i="101" s="1"/>
  <c r="G34" i="102" s="1"/>
  <c r="J34" i="102" s="1"/>
  <c r="G34" i="103" s="1"/>
  <c r="J34" i="103" s="1"/>
  <c r="G34" i="104" s="1"/>
  <c r="J34" i="104" s="1"/>
  <c r="G34" i="105" s="1"/>
  <c r="J34" i="105" s="1"/>
  <c r="G34" i="106" s="1"/>
  <c r="J34" i="106" s="1"/>
  <c r="G34" i="107" s="1"/>
  <c r="J34" i="107" s="1"/>
  <c r="G44" i="99"/>
  <c r="J44" i="99" s="1"/>
  <c r="G44" i="100" s="1"/>
  <c r="J44" i="100" s="1"/>
  <c r="G44" i="101" s="1"/>
  <c r="J44" i="101" s="1"/>
  <c r="G44" i="102" s="1"/>
  <c r="J44" i="102" s="1"/>
  <c r="G44" i="103" s="1"/>
  <c r="J44" i="103" s="1"/>
  <c r="G44" i="104" s="1"/>
  <c r="J44" i="104" s="1"/>
  <c r="G44" i="105" s="1"/>
  <c r="J44" i="105" s="1"/>
  <c r="G44" i="106" s="1"/>
  <c r="J44" i="106" s="1"/>
  <c r="G44" i="107" s="1"/>
  <c r="J44" i="107" s="1"/>
  <c r="G52" i="99"/>
  <c r="J52" i="99" s="1"/>
  <c r="G52" i="100" s="1"/>
  <c r="J52" i="100" s="1"/>
  <c r="G52" i="101" s="1"/>
  <c r="J52" i="101" s="1"/>
  <c r="G52" i="102" s="1"/>
  <c r="J52" i="102" s="1"/>
  <c r="G52" i="103" s="1"/>
  <c r="J52" i="103" s="1"/>
  <c r="G52" i="104" s="1"/>
  <c r="J52" i="104" s="1"/>
  <c r="G52" i="105" s="1"/>
  <c r="J52" i="105" s="1"/>
  <c r="G52" i="106" s="1"/>
  <c r="J52" i="106" s="1"/>
  <c r="G52" i="107" s="1"/>
  <c r="J52" i="107" s="1"/>
  <c r="G36" i="99"/>
  <c r="J36" i="99" s="1"/>
  <c r="G36" i="100" s="1"/>
  <c r="J36" i="100" s="1"/>
  <c r="G36" i="101" s="1"/>
  <c r="J36" i="101" s="1"/>
  <c r="G36" i="102" s="1"/>
  <c r="J36" i="102" s="1"/>
  <c r="G36" i="103" s="1"/>
  <c r="J36" i="103" s="1"/>
  <c r="G36" i="104" s="1"/>
  <c r="J36" i="104" s="1"/>
  <c r="G36" i="105" s="1"/>
  <c r="J36" i="105" s="1"/>
  <c r="G36" i="106" s="1"/>
  <c r="J36" i="106" s="1"/>
  <c r="G36" i="107" s="1"/>
  <c r="J36" i="107" s="1"/>
  <c r="G55" i="99"/>
  <c r="J55" i="99" s="1"/>
  <c r="G55" i="100" s="1"/>
  <c r="J55" i="100" s="1"/>
  <c r="G55" i="101" s="1"/>
  <c r="J55" i="101" s="1"/>
  <c r="G55" i="102" s="1"/>
  <c r="J55" i="102" s="1"/>
  <c r="G55" i="103" s="1"/>
  <c r="J55" i="103" s="1"/>
  <c r="G55" i="104" s="1"/>
  <c r="J55" i="104" s="1"/>
  <c r="G55" i="105" s="1"/>
  <c r="J55" i="105" s="1"/>
  <c r="G55" i="106" s="1"/>
  <c r="J55" i="106" s="1"/>
  <c r="G55" i="107" s="1"/>
  <c r="J55" i="107" s="1"/>
  <c r="G221" i="99"/>
  <c r="J221" i="99" s="1"/>
  <c r="G221" i="100" s="1"/>
  <c r="J221" i="100" s="1"/>
  <c r="G221" i="101" s="1"/>
  <c r="J221" i="101" s="1"/>
  <c r="G221" i="102" s="1"/>
  <c r="J221" i="102" s="1"/>
  <c r="G221" i="103" s="1"/>
  <c r="J221" i="103" s="1"/>
  <c r="G221" i="104" s="1"/>
  <c r="J221" i="104" s="1"/>
  <c r="G221" i="105" s="1"/>
  <c r="J221" i="105" s="1"/>
  <c r="G221" i="106" s="1"/>
  <c r="J221" i="106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48" i="103" s="1"/>
  <c r="J48" i="103" s="1"/>
  <c r="G48" i="104" s="1"/>
  <c r="J48" i="104" s="1"/>
  <c r="G48" i="105" s="1"/>
  <c r="J48" i="105" s="1"/>
  <c r="G48" i="106" s="1"/>
  <c r="J48" i="106" s="1"/>
  <c r="G48" i="107" s="1"/>
  <c r="J48" i="107" s="1"/>
  <c r="G165" i="99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G165" i="104" s="1"/>
  <c r="J165" i="104" s="1"/>
  <c r="G165" i="105" s="1"/>
  <c r="J165" i="105" s="1"/>
  <c r="G165" i="106" s="1"/>
  <c r="J165" i="106" s="1"/>
  <c r="G161" i="99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G161" i="104" s="1"/>
  <c r="J161" i="104" s="1"/>
  <c r="G161" i="105" s="1"/>
  <c r="J161" i="105" s="1"/>
  <c r="G161" i="106" s="1"/>
  <c r="J161" i="106" s="1"/>
  <c r="G29" i="99"/>
  <c r="J29" i="99" s="1"/>
  <c r="G29" i="100" s="1"/>
  <c r="J29" i="100" s="1"/>
  <c r="G29" i="101" s="1"/>
  <c r="J29" i="101" s="1"/>
  <c r="G29" i="102" s="1"/>
  <c r="J29" i="102" s="1"/>
  <c r="G29" i="103" s="1"/>
  <c r="J29" i="103" s="1"/>
  <c r="G29" i="104" s="1"/>
  <c r="J29" i="104" s="1"/>
  <c r="G29" i="105" s="1"/>
  <c r="J29" i="105" s="1"/>
  <c r="G29" i="106" s="1"/>
  <c r="J29" i="106" s="1"/>
  <c r="G29" i="107" s="1"/>
  <c r="J29" i="107" s="1"/>
  <c r="G122" i="99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G122" i="104" s="1"/>
  <c r="J122" i="104" s="1"/>
  <c r="G122" i="105" s="1"/>
  <c r="J122" i="105" s="1"/>
  <c r="G122" i="106" s="1"/>
  <c r="J122" i="106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32" i="103" s="1"/>
  <c r="J32" i="103" s="1"/>
  <c r="G32" i="104" s="1"/>
  <c r="J32" i="104" s="1"/>
  <c r="G32" i="105" s="1"/>
  <c r="J32" i="105" s="1"/>
  <c r="G32" i="106" s="1"/>
  <c r="J32" i="106" s="1"/>
  <c r="G32" i="107" s="1"/>
  <c r="J32" i="107" s="1"/>
  <c r="G27" i="99"/>
  <c r="J27" i="99" s="1"/>
  <c r="G27" i="100" s="1"/>
  <c r="J27" i="100" s="1"/>
  <c r="G27" i="101" s="1"/>
  <c r="J27" i="101" s="1"/>
  <c r="G27" i="102" s="1"/>
  <c r="J27" i="102" s="1"/>
  <c r="G27" i="103" s="1"/>
  <c r="J27" i="103" s="1"/>
  <c r="G27" i="104" s="1"/>
  <c r="J27" i="104" s="1"/>
  <c r="G27" i="105" s="1"/>
  <c r="J27" i="105" s="1"/>
  <c r="G27" i="106" s="1"/>
  <c r="J27" i="106" s="1"/>
  <c r="G27" i="107" s="1"/>
  <c r="J27" i="107" s="1"/>
  <c r="G50" i="99"/>
  <c r="J50" i="99" s="1"/>
  <c r="G50" i="100" s="1"/>
  <c r="J50" i="100" s="1"/>
  <c r="G50" i="101" s="1"/>
  <c r="J50" i="101" s="1"/>
  <c r="G50" i="102" s="1"/>
  <c r="J50" i="102" s="1"/>
  <c r="G50" i="103" s="1"/>
  <c r="J50" i="103" s="1"/>
  <c r="G50" i="104" s="1"/>
  <c r="J50" i="104" s="1"/>
  <c r="G50" i="105" s="1"/>
  <c r="J50" i="105" s="1"/>
  <c r="G50" i="106" s="1"/>
  <c r="J50" i="106" s="1"/>
  <c r="G50" i="107" s="1"/>
  <c r="J50" i="107" s="1"/>
  <c r="G40" i="99"/>
  <c r="J40" i="99" s="1"/>
  <c r="G40" i="100" s="1"/>
  <c r="J40" i="100" s="1"/>
  <c r="G40" i="101" s="1"/>
  <c r="J40" i="101" s="1"/>
  <c r="G40" i="102" s="1"/>
  <c r="J40" i="102" s="1"/>
  <c r="G40" i="103" s="1"/>
  <c r="J40" i="103" s="1"/>
  <c r="G40" i="104" s="1"/>
  <c r="J40" i="104" s="1"/>
  <c r="G40" i="105" s="1"/>
  <c r="J40" i="105" s="1"/>
  <c r="G40" i="106" s="1"/>
  <c r="J40" i="106" s="1"/>
  <c r="G40" i="107" s="1"/>
  <c r="J40" i="107" s="1"/>
  <c r="G119" i="99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G119" i="104" s="1"/>
  <c r="J119" i="104" s="1"/>
  <c r="G119" i="105" s="1"/>
  <c r="J119" i="105" s="1"/>
  <c r="G119" i="106" s="1"/>
  <c r="J119" i="106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30" i="103" s="1"/>
  <c r="J30" i="103" s="1"/>
  <c r="G30" i="104" s="1"/>
  <c r="J30" i="104" s="1"/>
  <c r="G30" i="105" s="1"/>
  <c r="J30" i="105" s="1"/>
  <c r="G30" i="106" s="1"/>
  <c r="J30" i="106" s="1"/>
  <c r="G30" i="107" s="1"/>
  <c r="J30" i="107" s="1"/>
  <c r="G46" i="99"/>
  <c r="J46" i="99" s="1"/>
  <c r="G46" i="100" s="1"/>
  <c r="J46" i="100" s="1"/>
  <c r="G46" i="101" s="1"/>
  <c r="J46" i="101" s="1"/>
  <c r="G46" i="102" s="1"/>
  <c r="J46" i="102" s="1"/>
  <c r="G46" i="103" s="1"/>
  <c r="J46" i="103" s="1"/>
  <c r="G46" i="104" s="1"/>
  <c r="J46" i="104" s="1"/>
  <c r="G46" i="105" s="1"/>
  <c r="J46" i="105" s="1"/>
  <c r="G46" i="106" s="1"/>
  <c r="J46" i="106" s="1"/>
  <c r="G46" i="107" s="1"/>
  <c r="J46" i="107" s="1"/>
  <c r="G37" i="99"/>
  <c r="J37" i="99" s="1"/>
  <c r="G37" i="100" s="1"/>
  <c r="J37" i="100" s="1"/>
  <c r="G37" i="101" s="1"/>
  <c r="J37" i="101" s="1"/>
  <c r="G37" i="102" s="1"/>
  <c r="J37" i="102" s="1"/>
  <c r="G37" i="103" s="1"/>
  <c r="J37" i="103" s="1"/>
  <c r="G37" i="104" s="1"/>
  <c r="J37" i="104" s="1"/>
  <c r="G37" i="105" s="1"/>
  <c r="J37" i="105" s="1"/>
  <c r="G37" i="106" s="1"/>
  <c r="J37" i="106" s="1"/>
  <c r="G37" i="107" s="1"/>
  <c r="J37" i="107" s="1"/>
  <c r="G57" i="99"/>
  <c r="J57" i="99" s="1"/>
  <c r="G57" i="100" s="1"/>
  <c r="J57" i="100" s="1"/>
  <c r="G57" i="101" s="1"/>
  <c r="J57" i="101" s="1"/>
  <c r="G57" i="102" s="1"/>
  <c r="J57" i="102" s="1"/>
  <c r="G57" i="103" s="1"/>
  <c r="J57" i="103" s="1"/>
  <c r="G57" i="104" s="1"/>
  <c r="J57" i="104" s="1"/>
  <c r="G57" i="105" s="1"/>
  <c r="J57" i="105" s="1"/>
  <c r="G57" i="106" s="1"/>
  <c r="J57" i="106" s="1"/>
  <c r="G57" i="107" s="1"/>
  <c r="J57" i="107" s="1"/>
  <c r="G31" i="99"/>
  <c r="J31" i="99" s="1"/>
  <c r="G31" i="100" s="1"/>
  <c r="J31" i="100" s="1"/>
  <c r="G31" i="101" s="1"/>
  <c r="J31" i="101" s="1"/>
  <c r="G31" i="102" s="1"/>
  <c r="J31" i="102" s="1"/>
  <c r="G31" i="103" s="1"/>
  <c r="J31" i="103" s="1"/>
  <c r="G31" i="104" s="1"/>
  <c r="J31" i="104" s="1"/>
  <c r="G31" i="105" s="1"/>
  <c r="J31" i="105" s="1"/>
  <c r="G31" i="106" s="1"/>
  <c r="J31" i="106" s="1"/>
  <c r="G31" i="107" s="1"/>
  <c r="J31" i="107" s="1"/>
  <c r="G214" i="98"/>
  <c r="J214" i="98" s="1"/>
  <c r="G6" i="97"/>
  <c r="J6" i="97" s="1"/>
  <c r="E6" i="98" s="1"/>
  <c r="G15" i="97"/>
  <c r="J15" i="97" s="1"/>
  <c r="J105" i="8"/>
  <c r="G105" i="8"/>
  <c r="J18" i="95"/>
  <c r="G248" i="96"/>
  <c r="J248" i="96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97" i="105" s="1"/>
  <c r="J97" i="105" s="1"/>
  <c r="G97" i="106" s="1"/>
  <c r="J97" i="106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107" i="107"/>
  <c r="J107" i="107" s="1"/>
  <c r="G67" i="107"/>
  <c r="J67" i="107" s="1"/>
  <c r="G223" i="107"/>
  <c r="J223" i="107" s="1"/>
  <c r="G170" i="107"/>
  <c r="J170" i="107" s="1"/>
  <c r="G20" i="107"/>
  <c r="J20" i="107" s="1"/>
  <c r="G24" i="107"/>
  <c r="J24" i="107" s="1"/>
  <c r="G100" i="107"/>
  <c r="J100" i="107" s="1"/>
  <c r="G116" i="107"/>
  <c r="J116" i="107" s="1"/>
  <c r="G158" i="107"/>
  <c r="J158" i="107" s="1"/>
  <c r="G89" i="107"/>
  <c r="J89" i="107" s="1"/>
  <c r="G163" i="107"/>
  <c r="J163" i="107" s="1"/>
  <c r="G118" i="107"/>
  <c r="J118" i="107" s="1"/>
  <c r="G222" i="107"/>
  <c r="J222" i="107" s="1"/>
  <c r="G167" i="107"/>
  <c r="J167" i="107" s="1"/>
  <c r="G112" i="107"/>
  <c r="J112" i="107" s="1"/>
  <c r="G140" i="107"/>
  <c r="J140" i="107" s="1"/>
  <c r="G66" i="107"/>
  <c r="J66" i="107" s="1"/>
  <c r="G91" i="107"/>
  <c r="J91" i="107" s="1"/>
  <c r="G220" i="107"/>
  <c r="J220" i="107" s="1"/>
  <c r="G164" i="107"/>
  <c r="J164" i="107" s="1"/>
  <c r="G19" i="107"/>
  <c r="J19" i="107" s="1"/>
  <c r="G192" i="107"/>
  <c r="J192" i="107" s="1"/>
  <c r="G111" i="107"/>
  <c r="J111" i="107" s="1"/>
  <c r="G77" i="107"/>
  <c r="J77" i="107" s="1"/>
  <c r="G145" i="107"/>
  <c r="J145" i="107" s="1"/>
  <c r="G143" i="107"/>
  <c r="J143" i="107" s="1"/>
  <c r="G162" i="107"/>
  <c r="J162" i="107" s="1"/>
  <c r="G78" i="107"/>
  <c r="J78" i="107" s="1"/>
  <c r="G98" i="107"/>
  <c r="J98" i="107" s="1"/>
  <c r="G115" i="107"/>
  <c r="J115" i="107" s="1"/>
  <c r="G141" i="107"/>
  <c r="J141" i="107" s="1"/>
  <c r="G123" i="107"/>
  <c r="J123" i="107" s="1"/>
  <c r="G160" i="107"/>
  <c r="J160" i="107" s="1"/>
  <c r="G130" i="107"/>
  <c r="J130" i="107" s="1"/>
  <c r="G85" i="107"/>
  <c r="J85" i="107" s="1"/>
  <c r="G110" i="107"/>
  <c r="J110" i="107" s="1"/>
  <c r="G179" i="107"/>
  <c r="J179" i="107" s="1"/>
  <c r="G101" i="107"/>
  <c r="J101" i="107" s="1"/>
  <c r="G26" i="107"/>
  <c r="J26" i="107" s="1"/>
  <c r="G95" i="107"/>
  <c r="J95" i="107" s="1"/>
  <c r="G79" i="107"/>
  <c r="J79" i="107" s="1"/>
  <c r="G93" i="107"/>
  <c r="J93" i="107" s="1"/>
  <c r="G144" i="107"/>
  <c r="J144" i="107" s="1"/>
  <c r="G99" i="107"/>
  <c r="J99" i="107" s="1"/>
  <c r="G120" i="107"/>
  <c r="J120" i="107" s="1"/>
  <c r="G23" i="107"/>
  <c r="J23" i="107" s="1"/>
  <c r="G159" i="107"/>
  <c r="J159" i="107" s="1"/>
  <c r="G61" i="107"/>
  <c r="J61" i="107" s="1"/>
  <c r="G74" i="107"/>
  <c r="J74" i="107" s="1"/>
  <c r="G154" i="107"/>
  <c r="J154" i="107" s="1"/>
  <c r="G81" i="107"/>
  <c r="J81" i="107" s="1"/>
  <c r="G142" i="107"/>
  <c r="J142" i="107" s="1"/>
  <c r="G139" i="107"/>
  <c r="J139" i="107" s="1"/>
  <c r="G72" i="107"/>
  <c r="J72" i="107" s="1"/>
  <c r="G108" i="107"/>
  <c r="J108" i="107" s="1"/>
  <c r="G183" i="107"/>
  <c r="J183" i="107" s="1"/>
  <c r="G106" i="107"/>
  <c r="J106" i="107" s="1"/>
  <c r="G138" i="107"/>
  <c r="J138" i="107" s="1"/>
  <c r="G180" i="107"/>
  <c r="J180" i="107" s="1"/>
  <c r="G21" i="107"/>
  <c r="J21" i="107" s="1"/>
  <c r="G65" i="107"/>
  <c r="J65" i="107" s="1"/>
  <c r="G69" i="107"/>
  <c r="J69" i="107" s="1"/>
  <c r="G184" i="107"/>
  <c r="J184" i="107" s="1"/>
  <c r="G90" i="107"/>
  <c r="J90" i="107" s="1"/>
  <c r="G185" i="107"/>
  <c r="J185" i="107" s="1"/>
  <c r="G168" i="107"/>
  <c r="J168" i="107" s="1"/>
  <c r="G80" i="107"/>
  <c r="J80" i="107" s="1"/>
  <c r="G25" i="107"/>
  <c r="J25" i="107" s="1"/>
  <c r="G64" i="107"/>
  <c r="J64" i="107" s="1"/>
  <c r="G22" i="107"/>
  <c r="J22" i="107" s="1"/>
  <c r="G117" i="107"/>
  <c r="J117" i="107" s="1"/>
  <c r="G176" i="107"/>
  <c r="J176" i="107" s="1"/>
  <c r="G166" i="107"/>
  <c r="J166" i="107" s="1"/>
  <c r="G68" i="107"/>
  <c r="J68" i="107" s="1"/>
  <c r="G62" i="107"/>
  <c r="J62" i="107" s="1"/>
  <c r="G121" i="107"/>
  <c r="J121" i="107" s="1"/>
  <c r="G146" i="107"/>
  <c r="J146" i="107" s="1"/>
  <c r="G172" i="107"/>
  <c r="J172" i="107" s="1"/>
  <c r="G215" i="107"/>
  <c r="J215" i="107" s="1"/>
  <c r="G171" i="107"/>
  <c r="J171" i="107" s="1"/>
  <c r="G137" i="107"/>
  <c r="J137" i="107" s="1"/>
  <c r="G92" i="107"/>
  <c r="J9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86" i="101" l="1"/>
  <c r="J86" i="101" s="1"/>
  <c r="G87" i="101"/>
  <c r="J87" i="101" s="1"/>
  <c r="G88" i="102" s="1"/>
  <c r="J88" i="102" s="1"/>
  <c r="G224" i="102"/>
  <c r="J224" i="102" s="1"/>
  <c r="G241" i="102"/>
  <c r="J241" i="102" s="1"/>
  <c r="G249" i="103" s="1"/>
  <c r="J249" i="103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42" i="103" s="1"/>
  <c r="J242" i="103" s="1"/>
  <c r="G250" i="104" s="1"/>
  <c r="J250" i="104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1" i="103" s="1"/>
  <c r="J251" i="103" s="1"/>
  <c r="G259" i="97"/>
  <c r="J259" i="97" s="1"/>
  <c r="G253" i="98"/>
  <c r="J253" i="98" s="1"/>
  <c r="G188" i="77"/>
  <c r="J188" i="77" s="1"/>
  <c r="G188" i="79"/>
  <c r="J188" i="79" s="1"/>
  <c r="E188" i="80" s="1"/>
  <c r="G188" i="95"/>
  <c r="G188" i="74"/>
  <c r="J188" i="74" s="1"/>
  <c r="E188" i="8" s="1"/>
  <c r="G188" i="80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G188" i="78"/>
  <c r="J188" i="78" s="1"/>
  <c r="G174" i="97"/>
  <c r="J174" i="97" s="1"/>
  <c r="E207" i="8"/>
  <c r="G173" i="97"/>
  <c r="J173" i="97" s="1"/>
  <c r="G207" i="78"/>
  <c r="J207" i="78" s="1"/>
  <c r="G207" i="77"/>
  <c r="J207" i="77" s="1"/>
  <c r="G207" i="74"/>
  <c r="J207" i="74" s="1"/>
  <c r="G207" i="79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5"/>
  <c r="J207" i="95" s="1"/>
  <c r="G207" i="96" s="1"/>
  <c r="J207" i="96" s="1"/>
  <c r="G207" i="97" s="1"/>
  <c r="J207" i="97" s="1"/>
  <c r="G102" i="97"/>
  <c r="J102" i="97" s="1"/>
  <c r="G53" i="101"/>
  <c r="J53" i="101" s="1"/>
  <c r="G53" i="102" s="1"/>
  <c r="J53" i="102" s="1"/>
  <c r="G53" i="103" s="1"/>
  <c r="J53" i="103" s="1"/>
  <c r="G53" i="104" s="1"/>
  <c r="J53" i="104" s="1"/>
  <c r="G53" i="105" s="1"/>
  <c r="J53" i="105" s="1"/>
  <c r="G53" i="106" s="1"/>
  <c r="J53" i="106" s="1"/>
  <c r="G53" i="107" s="1"/>
  <c r="J53" i="107" s="1"/>
  <c r="G47" i="101"/>
  <c r="J47" i="101" s="1"/>
  <c r="G47" i="102" s="1"/>
  <c r="J47" i="102" s="1"/>
  <c r="G47" i="103" s="1"/>
  <c r="J47" i="103" s="1"/>
  <c r="G47" i="104" s="1"/>
  <c r="J47" i="104" s="1"/>
  <c r="G47" i="105" s="1"/>
  <c r="J47" i="105" s="1"/>
  <c r="G47" i="106" s="1"/>
  <c r="J47" i="106" s="1"/>
  <c r="G47" i="107" s="1"/>
  <c r="J47" i="107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214" i="103" s="1"/>
  <c r="J214" i="103" s="1"/>
  <c r="G214" i="104" s="1"/>
  <c r="J214" i="104" s="1"/>
  <c r="G214" i="105" s="1"/>
  <c r="J214" i="105" s="1"/>
  <c r="G214" i="106" s="1"/>
  <c r="J214" i="106" s="1"/>
  <c r="G76" i="74"/>
  <c r="J76" i="74" s="1"/>
  <c r="G76" i="92"/>
  <c r="J76" i="92" s="1"/>
  <c r="E76" i="93" s="1"/>
  <c r="G76" i="93" s="1"/>
  <c r="J76" i="93" s="1"/>
  <c r="G76" i="103"/>
  <c r="J76" i="103" s="1"/>
  <c r="G76" i="95"/>
  <c r="J76" i="95" s="1"/>
  <c r="G76" i="77"/>
  <c r="J76" i="77" s="1"/>
  <c r="G76" i="104"/>
  <c r="J76" i="104" s="1"/>
  <c r="G82" i="97"/>
  <c r="J82" i="97" s="1"/>
  <c r="G76" i="81"/>
  <c r="J76" i="81" s="1"/>
  <c r="G76" i="82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107"/>
  <c r="J76" i="107" s="1"/>
  <c r="E76" i="8"/>
  <c r="G76" i="102"/>
  <c r="J76" i="102" s="1"/>
  <c r="G76" i="78"/>
  <c r="J76" i="78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E6" i="99" s="1"/>
  <c r="G13" i="98"/>
  <c r="J13" i="98" s="1"/>
  <c r="G14" i="98"/>
  <c r="J14" i="98" s="1"/>
  <c r="G219" i="79"/>
  <c r="J219" i="79" s="1"/>
  <c r="E219" i="80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119" i="107"/>
  <c r="J119" i="107" s="1"/>
  <c r="G221" i="107"/>
  <c r="J221" i="107" s="1"/>
  <c r="G97" i="107"/>
  <c r="J97" i="107" s="1"/>
  <c r="G165" i="107"/>
  <c r="J165" i="107" s="1"/>
  <c r="G96" i="107"/>
  <c r="J96" i="107" s="1"/>
  <c r="G161" i="107"/>
  <c r="J161" i="107" s="1"/>
  <c r="G38" i="107"/>
  <c r="J38" i="107" s="1"/>
  <c r="G122" i="107"/>
  <c r="J122" i="107" s="1"/>
  <c r="E124" i="8"/>
  <c r="G188" i="8" l="1"/>
  <c r="J188" i="8"/>
  <c r="G86" i="102"/>
  <c r="J86" i="102" s="1"/>
  <c r="G87" i="102"/>
  <c r="J87" i="102" s="1"/>
  <c r="G88" i="103" s="1"/>
  <c r="J88" i="103" s="1"/>
  <c r="G225" i="103"/>
  <c r="J225" i="103" s="1"/>
  <c r="G247" i="103"/>
  <c r="J247" i="103" s="1"/>
  <c r="G242" i="104" s="1"/>
  <c r="J242" i="104" s="1"/>
  <c r="G250" i="105" s="1"/>
  <c r="J250" i="105" s="1"/>
  <c r="G227" i="102"/>
  <c r="J227" i="102" s="1"/>
  <c r="G235" i="102"/>
  <c r="J235" i="102" s="1"/>
  <c r="G243" i="103" s="1"/>
  <c r="J243" i="103" s="1"/>
  <c r="G251" i="104" s="1"/>
  <c r="J251" i="104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52" i="103" s="1"/>
  <c r="J252" i="103" s="1"/>
  <c r="G238" i="102"/>
  <c r="J238" i="102" s="1"/>
  <c r="G246" i="103" s="1"/>
  <c r="J246" i="103" s="1"/>
  <c r="G228" i="100"/>
  <c r="J228" i="100" s="1"/>
  <c r="G236" i="100"/>
  <c r="J236" i="100" s="1"/>
  <c r="G244" i="101" s="1"/>
  <c r="J244" i="101" s="1"/>
  <c r="G224" i="103"/>
  <c r="J224" i="103" s="1"/>
  <c r="G241" i="103"/>
  <c r="J241" i="103" s="1"/>
  <c r="G249" i="104" s="1"/>
  <c r="J249" i="104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G207" i="8"/>
  <c r="J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G15" i="99"/>
  <c r="J15" i="99" s="1"/>
  <c r="G15" i="100" s="1"/>
  <c r="J15" i="100" s="1"/>
  <c r="G15" i="101" s="1"/>
  <c r="J15" i="101" s="1"/>
  <c r="G15" i="102" s="1"/>
  <c r="J15" i="102" s="1"/>
  <c r="G15" i="103" s="1"/>
  <c r="J15" i="103" s="1"/>
  <c r="G15" i="104" s="1"/>
  <c r="J15" i="104" s="1"/>
  <c r="G15" i="105" s="1"/>
  <c r="J15" i="105" s="1"/>
  <c r="G15" i="106" s="1"/>
  <c r="J15" i="106" s="1"/>
  <c r="G14" i="99"/>
  <c r="J14" i="99" s="1"/>
  <c r="G14" i="100" s="1"/>
  <c r="J14" i="100" s="1"/>
  <c r="G14" i="101" s="1"/>
  <c r="J14" i="101" s="1"/>
  <c r="G14" i="102" s="1"/>
  <c r="J14" i="102" s="1"/>
  <c r="G14" i="103" s="1"/>
  <c r="J14" i="103" s="1"/>
  <c r="G14" i="104" s="1"/>
  <c r="J14" i="104" s="1"/>
  <c r="G14" i="105" s="1"/>
  <c r="J14" i="105" s="1"/>
  <c r="G14" i="106" s="1"/>
  <c r="J14" i="106" s="1"/>
  <c r="G16" i="99"/>
  <c r="J16" i="99" s="1"/>
  <c r="G16" i="100" s="1"/>
  <c r="J16" i="100" s="1"/>
  <c r="G16" i="101" s="1"/>
  <c r="J16" i="101" s="1"/>
  <c r="G16" i="102" s="1"/>
  <c r="J16" i="102" s="1"/>
  <c r="G16" i="103" s="1"/>
  <c r="J16" i="103" s="1"/>
  <c r="G16" i="104" s="1"/>
  <c r="J16" i="104" s="1"/>
  <c r="G16" i="105" s="1"/>
  <c r="J16" i="105" s="1"/>
  <c r="G16" i="106" s="1"/>
  <c r="J16" i="106" s="1"/>
  <c r="G13" i="99"/>
  <c r="J13" i="99" s="1"/>
  <c r="G13" i="100" s="1"/>
  <c r="J13" i="100" s="1"/>
  <c r="G13" i="101" s="1"/>
  <c r="J13" i="101" s="1"/>
  <c r="G13" i="102" s="1"/>
  <c r="J13" i="102" s="1"/>
  <c r="G13" i="103" s="1"/>
  <c r="J13" i="103" s="1"/>
  <c r="G13" i="104" s="1"/>
  <c r="J13" i="104" s="1"/>
  <c r="G13" i="105" s="1"/>
  <c r="J13" i="105" s="1"/>
  <c r="G13" i="106" s="1"/>
  <c r="J13" i="106" s="1"/>
  <c r="G6" i="99"/>
  <c r="J6" i="99" s="1"/>
  <c r="G8" i="99"/>
  <c r="J8" i="99" s="1"/>
  <c r="G8" i="100" s="1"/>
  <c r="J8" i="100" s="1"/>
  <c r="G8" i="101" s="1"/>
  <c r="J8" i="101" s="1"/>
  <c r="G8" i="102" s="1"/>
  <c r="G17" i="99"/>
  <c r="J17" i="99" s="1"/>
  <c r="G17" i="100" s="1"/>
  <c r="J17" i="100" s="1"/>
  <c r="G17" i="101" s="1"/>
  <c r="J17" i="101" s="1"/>
  <c r="G17" i="102" s="1"/>
  <c r="J17" i="102" s="1"/>
  <c r="G17" i="103" s="1"/>
  <c r="J17" i="103" s="1"/>
  <c r="G17" i="104" s="1"/>
  <c r="J17" i="104" s="1"/>
  <c r="G17" i="105" s="1"/>
  <c r="J17" i="105" s="1"/>
  <c r="G17" i="106" s="1"/>
  <c r="J17" i="106" s="1"/>
  <c r="G76" i="8"/>
  <c r="J76" i="8"/>
  <c r="G76" i="105"/>
  <c r="J76" i="105" s="1"/>
  <c r="G76" i="106" s="1"/>
  <c r="J76" i="106" s="1"/>
  <c r="G76" i="87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G76" i="96"/>
  <c r="J76" i="96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214" i="107"/>
  <c r="J214" i="107" s="1"/>
  <c r="J124" i="8"/>
  <c r="G124" i="8"/>
  <c r="G7" i="103" l="1"/>
  <c r="J7" i="103" s="1"/>
  <c r="G7" i="104" s="1"/>
  <c r="J7" i="104" s="1"/>
  <c r="G7" i="105" s="1"/>
  <c r="J7" i="105" s="1"/>
  <c r="G7" i="106" s="1"/>
  <c r="J7" i="106" s="1"/>
  <c r="J7" i="102"/>
  <c r="G8" i="103"/>
  <c r="J8" i="103" s="1"/>
  <c r="G8" i="104" s="1"/>
  <c r="J8" i="104" s="1"/>
  <c r="G8" i="105" s="1"/>
  <c r="J8" i="105" s="1"/>
  <c r="G8" i="106" s="1"/>
  <c r="J8" i="106" s="1"/>
  <c r="J8" i="102"/>
  <c r="E6" i="100"/>
  <c r="G6" i="100" s="1"/>
  <c r="J6" i="100" s="1"/>
  <c r="G6" i="101" s="1"/>
  <c r="J6" i="101" s="1"/>
  <c r="E6" i="102"/>
  <c r="G6" i="102" s="1"/>
  <c r="E219" i="81"/>
  <c r="G219" i="81" s="1"/>
  <c r="J219" i="81" s="1"/>
  <c r="E216" i="80"/>
  <c r="G216" i="80" s="1"/>
  <c r="J216" i="80" s="1"/>
  <c r="E76" i="80"/>
  <c r="G76" i="80" s="1"/>
  <c r="J76" i="80" s="1"/>
  <c r="G86" i="103"/>
  <c r="J86" i="103" s="1"/>
  <c r="G87" i="103"/>
  <c r="J87" i="103" s="1"/>
  <c r="G88" i="104" s="1"/>
  <c r="J88" i="104" s="1"/>
  <c r="G230" i="103"/>
  <c r="J230" i="103" s="1"/>
  <c r="G252" i="104" s="1"/>
  <c r="J252" i="104" s="1"/>
  <c r="G238" i="103"/>
  <c r="J238" i="103" s="1"/>
  <c r="G246" i="104" s="1"/>
  <c r="J246" i="104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41" i="104"/>
  <c r="J241" i="104" s="1"/>
  <c r="G249" i="105" s="1"/>
  <c r="J249" i="105" s="1"/>
  <c r="G227" i="103"/>
  <c r="J227" i="103" s="1"/>
  <c r="G235" i="103"/>
  <c r="J235" i="103" s="1"/>
  <c r="G243" i="104" s="1"/>
  <c r="J243" i="104" s="1"/>
  <c r="G251" i="105" s="1"/>
  <c r="J251" i="105" s="1"/>
  <c r="G228" i="101"/>
  <c r="J228" i="101" s="1"/>
  <c r="G236" i="101"/>
  <c r="J236" i="101" s="1"/>
  <c r="G244" i="102" s="1"/>
  <c r="J244" i="102" s="1"/>
  <c r="G225" i="104"/>
  <c r="J225" i="104" s="1"/>
  <c r="G247" i="104"/>
  <c r="J247" i="104" s="1"/>
  <c r="G242" i="105" s="1"/>
  <c r="J242" i="105" s="1"/>
  <c r="G250" i="106" s="1"/>
  <c r="J250" i="106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18" i="103" s="1"/>
  <c r="J18" i="103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G254" i="99"/>
  <c r="J254" i="99" s="1"/>
  <c r="G248" i="99"/>
  <c r="J248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4" i="107"/>
  <c r="J14" i="107" s="1"/>
  <c r="G15" i="107"/>
  <c r="J15" i="107" s="1"/>
  <c r="G8" i="107"/>
  <c r="J8" i="107" s="1"/>
  <c r="G6" i="107"/>
  <c r="J6" i="107" s="1"/>
  <c r="G7" i="107"/>
  <c r="J7" i="107" s="1"/>
  <c r="G17" i="107"/>
  <c r="J17" i="107" s="1"/>
  <c r="G16" i="107"/>
  <c r="J16" i="107" s="1"/>
  <c r="G13" i="107"/>
  <c r="J13" i="107" s="1"/>
  <c r="E18" i="104" l="1"/>
  <c r="G18" i="104" s="1"/>
  <c r="J18" i="104" s="1"/>
  <c r="G18" i="105" s="1"/>
  <c r="J18" i="105" s="1"/>
  <c r="G18" i="106" s="1"/>
  <c r="J18" i="106" s="1"/>
  <c r="G18" i="107" s="1"/>
  <c r="J18" i="107" s="1"/>
  <c r="G6" i="103"/>
  <c r="J6" i="103" s="1"/>
  <c r="G6" i="104" s="1"/>
  <c r="J6" i="104" s="1"/>
  <c r="J6" i="102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17" i="81"/>
  <c r="G217" i="81" s="1"/>
  <c r="J217" i="81" s="1"/>
  <c r="E200" i="81"/>
  <c r="G200" i="81" s="1"/>
  <c r="J200" i="81" s="1"/>
  <c r="E199" i="81"/>
  <c r="G199" i="81" s="1"/>
  <c r="J199" i="81" s="1"/>
  <c r="E201" i="81"/>
  <c r="G201" i="81" s="1"/>
  <c r="J201" i="81" s="1"/>
  <c r="E218" i="81"/>
  <c r="G218" i="81" s="1"/>
  <c r="J218" i="81" s="1"/>
  <c r="G86" i="104"/>
  <c r="J86" i="104" s="1"/>
  <c r="G87" i="104"/>
  <c r="J87" i="104" s="1"/>
  <c r="G88" i="105" s="1"/>
  <c r="J88" i="105" s="1"/>
  <c r="G253" i="100"/>
  <c r="J253" i="100" s="1"/>
  <c r="G227" i="104"/>
  <c r="J227" i="104" s="1"/>
  <c r="G235" i="104"/>
  <c r="J235" i="104" s="1"/>
  <c r="G243" i="105" s="1"/>
  <c r="J243" i="105" s="1"/>
  <c r="G251" i="106" s="1"/>
  <c r="J251" i="106" s="1"/>
  <c r="G224" i="105"/>
  <c r="J224" i="105" s="1"/>
  <c r="G241" i="105"/>
  <c r="J241" i="105" s="1"/>
  <c r="G249" i="106" s="1"/>
  <c r="J249" i="106" s="1"/>
  <c r="G225" i="105"/>
  <c r="J225" i="105" s="1"/>
  <c r="G247" i="105"/>
  <c r="J247" i="105" s="1"/>
  <c r="G242" i="106" s="1"/>
  <c r="J242" i="106" s="1"/>
  <c r="G250" i="107" s="1"/>
  <c r="J250" i="107" s="1"/>
  <c r="G234" i="100"/>
  <c r="J234" i="100" s="1"/>
  <c r="G234" i="101" s="1"/>
  <c r="J234" i="101" s="1"/>
  <c r="G173" i="102" s="1"/>
  <c r="J173" i="102" s="1"/>
  <c r="G174" i="103" s="1"/>
  <c r="J174" i="103" s="1"/>
  <c r="G173" i="100"/>
  <c r="J173" i="100" s="1"/>
  <c r="G174" i="101" s="1"/>
  <c r="J174" i="101" s="1"/>
  <c r="G228" i="102"/>
  <c r="J228" i="102" s="1"/>
  <c r="G236" i="102"/>
  <c r="J236" i="102" s="1"/>
  <c r="G244" i="103" s="1"/>
  <c r="J244" i="103" s="1"/>
  <c r="G230" i="104"/>
  <c r="J230" i="104" s="1"/>
  <c r="G252" i="105" s="1"/>
  <c r="J252" i="105" s="1"/>
  <c r="G238" i="104"/>
  <c r="J238" i="104" s="1"/>
  <c r="G246" i="105" s="1"/>
  <c r="J246" i="105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6" i="105" l="1"/>
  <c r="G6" i="105" s="1"/>
  <c r="J6" i="105" s="1"/>
  <c r="G6" i="106" s="1"/>
  <c r="J6" i="106" s="1"/>
  <c r="E201" i="82"/>
  <c r="G201" i="82" s="1"/>
  <c r="J201" i="82" s="1"/>
  <c r="E201" i="83" s="1"/>
  <c r="G201" i="83" s="1"/>
  <c r="J201" i="83" s="1"/>
  <c r="E201" i="84" s="1"/>
  <c r="E218" i="82"/>
  <c r="G218" i="82" s="1"/>
  <c r="J218" i="82" s="1"/>
  <c r="E218" i="83" s="1"/>
  <c r="G218" i="83" s="1"/>
  <c r="J218" i="83" s="1"/>
  <c r="E218" i="84" s="1"/>
  <c r="E200" i="82"/>
  <c r="G200" i="82" s="1"/>
  <c r="J200" i="82" s="1"/>
  <c r="E200" i="83" s="1"/>
  <c r="G200" i="83" s="1"/>
  <c r="J200" i="83" s="1"/>
  <c r="E200" i="84" s="1"/>
  <c r="E217" i="82"/>
  <c r="G217" i="82" s="1"/>
  <c r="J217" i="82" s="1"/>
  <c r="E217" i="83" s="1"/>
  <c r="G217" i="83" s="1"/>
  <c r="J217" i="83" s="1"/>
  <c r="E217" i="84" s="1"/>
  <c r="E199" i="82"/>
  <c r="G199" i="82" s="1"/>
  <c r="J199" i="82" s="1"/>
  <c r="E199" i="83" s="1"/>
  <c r="G199" i="83" s="1"/>
  <c r="J199" i="83" s="1"/>
  <c r="E199" i="84" s="1"/>
  <c r="E5" i="88"/>
  <c r="G5" i="88" s="1"/>
  <c r="J5" i="88" s="1"/>
  <c r="E5" i="89" s="1"/>
  <c r="G5" i="89" s="1"/>
  <c r="J5" i="89" s="1"/>
  <c r="G234" i="102"/>
  <c r="J234" i="102" s="1"/>
  <c r="G86" i="105"/>
  <c r="J86" i="105" s="1"/>
  <c r="G87" i="105"/>
  <c r="J87" i="105" s="1"/>
  <c r="G88" i="106" s="1"/>
  <c r="J88" i="106" s="1"/>
  <c r="G253" i="101"/>
  <c r="J253" i="101" s="1"/>
  <c r="G225" i="106"/>
  <c r="J225" i="106" s="1"/>
  <c r="G247" i="106"/>
  <c r="J247" i="106" s="1"/>
  <c r="G242" i="107" s="1"/>
  <c r="J242" i="107" s="1"/>
  <c r="G230" i="105"/>
  <c r="J230" i="105" s="1"/>
  <c r="G252" i="106" s="1"/>
  <c r="J252" i="106" s="1"/>
  <c r="G238" i="105"/>
  <c r="J238" i="105" s="1"/>
  <c r="G246" i="106" s="1"/>
  <c r="J246" i="106" s="1"/>
  <c r="G224" i="106"/>
  <c r="J224" i="106" s="1"/>
  <c r="G241" i="106"/>
  <c r="J241" i="106" s="1"/>
  <c r="G249" i="107" s="1"/>
  <c r="J249" i="107" s="1"/>
  <c r="G228" i="103"/>
  <c r="J228" i="103" s="1"/>
  <c r="G236" i="103"/>
  <c r="J236" i="103" s="1"/>
  <c r="G244" i="104" s="1"/>
  <c r="J244" i="104" s="1"/>
  <c r="G227" i="105"/>
  <c r="J227" i="105" s="1"/>
  <c r="G235" i="105"/>
  <c r="J235" i="105" s="1"/>
  <c r="G243" i="106" s="1"/>
  <c r="J243" i="106" s="1"/>
  <c r="G251" i="107" s="1"/>
  <c r="J251" i="107" s="1"/>
  <c r="G76" i="99"/>
  <c r="J76" i="99" s="1"/>
  <c r="G76" i="100" s="1"/>
  <c r="J76" i="100" s="1"/>
  <c r="G76" i="101" s="1"/>
  <c r="J76" i="101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73" i="103"/>
  <c r="J173" i="103" s="1"/>
  <c r="G174" i="104" s="1"/>
  <c r="J174" i="104" s="1"/>
  <c r="G234" i="103"/>
  <c r="J234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5" i="90" l="1"/>
  <c r="G5" i="90" s="1"/>
  <c r="J5" i="90" s="1"/>
  <c r="E5" i="91" s="1"/>
  <c r="G5" i="91" s="1"/>
  <c r="J5" i="91" s="1"/>
  <c r="E124" i="81"/>
  <c r="G124" i="81" s="1"/>
  <c r="J124" i="81" s="1"/>
  <c r="G86" i="106"/>
  <c r="J86" i="106" s="1"/>
  <c r="G87" i="106"/>
  <c r="J87" i="106" s="1"/>
  <c r="G88" i="107" s="1"/>
  <c r="J88" i="107" s="1"/>
  <c r="G253" i="102"/>
  <c r="J253" i="102" s="1"/>
  <c r="G228" i="104"/>
  <c r="J228" i="104" s="1"/>
  <c r="G236" i="104"/>
  <c r="J236" i="104" s="1"/>
  <c r="G244" i="105" s="1"/>
  <c r="J244" i="105" s="1"/>
  <c r="G241" i="107"/>
  <c r="J241" i="107" s="1"/>
  <c r="G224" i="107"/>
  <c r="J224" i="107" s="1"/>
  <c r="G230" i="106"/>
  <c r="J230" i="106" s="1"/>
  <c r="G252" i="107" s="1"/>
  <c r="J252" i="107" s="1"/>
  <c r="G238" i="106"/>
  <c r="J238" i="106" s="1"/>
  <c r="G246" i="107" s="1"/>
  <c r="J246" i="107" s="1"/>
  <c r="G227" i="106"/>
  <c r="J227" i="106" s="1"/>
  <c r="G235" i="106"/>
  <c r="J235" i="106" s="1"/>
  <c r="G243" i="107" s="1"/>
  <c r="J243" i="107" s="1"/>
  <c r="G247" i="107"/>
  <c r="J247" i="107" s="1"/>
  <c r="G225" i="107"/>
  <c r="J225" i="107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102" i="103" s="1"/>
  <c r="J102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74" i="105" s="1"/>
  <c r="J174" i="105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87" i="107"/>
  <c r="J87" i="107" s="1"/>
  <c r="G86" i="107"/>
  <c r="J86" i="107" s="1"/>
  <c r="G253" i="103"/>
  <c r="J253" i="103" s="1"/>
  <c r="G235" i="107"/>
  <c r="J235" i="107" s="1"/>
  <c r="G227" i="107"/>
  <c r="J227" i="107" s="1"/>
  <c r="G238" i="107"/>
  <c r="J238" i="107" s="1"/>
  <c r="G230" i="107"/>
  <c r="J230" i="107" s="1"/>
  <c r="G228" i="105"/>
  <c r="J228" i="105" s="1"/>
  <c r="G236" i="105"/>
  <c r="J236" i="105" s="1"/>
  <c r="G244" i="106" s="1"/>
  <c r="J244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02" i="104" s="1"/>
  <c r="J102" i="104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73" i="105"/>
  <c r="J173" i="105" s="1"/>
  <c r="G174" i="106" s="1"/>
  <c r="J174" i="106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199" i="86" l="1"/>
  <c r="G199" i="86" s="1"/>
  <c r="J199" i="86" s="1"/>
  <c r="E199" i="87" s="1"/>
  <c r="G199" i="87" s="1"/>
  <c r="J199" i="87" s="1"/>
  <c r="E199" i="88" s="1"/>
  <c r="E200" i="86"/>
  <c r="G200" i="86" s="1"/>
  <c r="J200" i="86" s="1"/>
  <c r="E200" i="87" s="1"/>
  <c r="G200" i="87" s="1"/>
  <c r="J200" i="87" s="1"/>
  <c r="E200" i="88" s="1"/>
  <c r="E218" i="86"/>
  <c r="G218" i="86" s="1"/>
  <c r="J218" i="86" s="1"/>
  <c r="E218" i="87" s="1"/>
  <c r="G218" i="87" s="1"/>
  <c r="J218" i="87" s="1"/>
  <c r="E218" i="88" s="1"/>
  <c r="E216" i="86"/>
  <c r="G216" i="86" s="1"/>
  <c r="J216" i="86" s="1"/>
  <c r="E216" i="87" s="1"/>
  <c r="G216" i="87" s="1"/>
  <c r="J216" i="87" s="1"/>
  <c r="E216" i="88" s="1"/>
  <c r="E217" i="86"/>
  <c r="G217" i="86" s="1"/>
  <c r="J217" i="86" s="1"/>
  <c r="E217" i="87" s="1"/>
  <c r="G217" i="87" s="1"/>
  <c r="J217" i="87" s="1"/>
  <c r="E217" i="88" s="1"/>
  <c r="E201" i="86"/>
  <c r="G201" i="86" s="1"/>
  <c r="J201" i="86" s="1"/>
  <c r="E201" i="87" s="1"/>
  <c r="G201" i="87" s="1"/>
  <c r="J201" i="87" s="1"/>
  <c r="E201" i="88" s="1"/>
  <c r="G253" i="104"/>
  <c r="J253" i="104" s="1"/>
  <c r="G228" i="106"/>
  <c r="J228" i="106" s="1"/>
  <c r="G236" i="106"/>
  <c r="J236" i="106" s="1"/>
  <c r="G244" i="107" s="1"/>
  <c r="J244" i="107" s="1"/>
  <c r="G5" i="93"/>
  <c r="J5" i="93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102" i="105" s="1"/>
  <c r="J102" i="105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174" i="107" s="1"/>
  <c r="J174" i="107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53" i="105"/>
  <c r="J253" i="105" s="1"/>
  <c r="G236" i="107"/>
  <c r="J236" i="107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03" i="105"/>
  <c r="J103" i="105" s="1"/>
  <c r="G102" i="106" s="1"/>
  <c r="J102" i="106" s="1"/>
  <c r="G134" i="103"/>
  <c r="J134" i="103" s="1"/>
  <c r="G131" i="103"/>
  <c r="J131" i="103" s="1"/>
  <c r="G82" i="105"/>
  <c r="J82" i="105" s="1"/>
  <c r="G248" i="105"/>
  <c r="J248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73" i="107"/>
  <c r="J173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99" i="89" l="1"/>
  <c r="G199" i="89" s="1"/>
  <c r="J199" i="89" s="1"/>
  <c r="E199" i="90" s="1"/>
  <c r="G199" i="90" s="1"/>
  <c r="J199" i="90" s="1"/>
  <c r="E199" i="91" s="1"/>
  <c r="E124" i="86"/>
  <c r="G124" i="86" s="1"/>
  <c r="J124" i="86" s="1"/>
  <c r="E124" i="87" s="1"/>
  <c r="G124" i="87" s="1"/>
  <c r="J124" i="87" s="1"/>
  <c r="E124" i="88" s="1"/>
  <c r="E201" i="89"/>
  <c r="G201" i="89" s="1"/>
  <c r="J201" i="89" s="1"/>
  <c r="E201" i="90" s="1"/>
  <c r="G201" i="90" s="1"/>
  <c r="J201" i="90" s="1"/>
  <c r="E201" i="91" s="1"/>
  <c r="E217" i="89"/>
  <c r="G217" i="89" s="1"/>
  <c r="J217" i="89" s="1"/>
  <c r="E217" i="90" s="1"/>
  <c r="G217" i="90" s="1"/>
  <c r="J217" i="90" s="1"/>
  <c r="E217" i="91" s="1"/>
  <c r="E216" i="89"/>
  <c r="G216" i="89" s="1"/>
  <c r="J216" i="89" s="1"/>
  <c r="E216" i="90" s="1"/>
  <c r="G216" i="90" s="1"/>
  <c r="J216" i="90" s="1"/>
  <c r="E216" i="91" s="1"/>
  <c r="E218" i="89"/>
  <c r="G218" i="89" s="1"/>
  <c r="J218" i="89" s="1"/>
  <c r="E218" i="90" s="1"/>
  <c r="G218" i="90" s="1"/>
  <c r="J218" i="90" s="1"/>
  <c r="E218" i="91" s="1"/>
  <c r="E200" i="89"/>
  <c r="G200" i="89" s="1"/>
  <c r="J200" i="89" s="1"/>
  <c r="E200" i="90" s="1"/>
  <c r="G200" i="90" s="1"/>
  <c r="J200" i="90" s="1"/>
  <c r="E200" i="91" s="1"/>
  <c r="G253" i="106"/>
  <c r="J253" i="106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103" i="106"/>
  <c r="J103" i="106" s="1"/>
  <c r="G102" i="107" s="1"/>
  <c r="J102" i="107" s="1"/>
  <c r="G254" i="106"/>
  <c r="J254" i="106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253" i="107" l="1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G124" i="91"/>
  <c r="J124" i="91" s="1"/>
  <c r="E124" i="92" s="1"/>
  <c r="G218" i="93"/>
  <c r="J218" i="93" s="1"/>
  <c r="E218" i="94" s="1"/>
  <c r="G5" i="99" l="1"/>
  <c r="J5" i="99" s="1"/>
  <c r="G5" i="100" s="1"/>
  <c r="J5" i="100" s="1"/>
  <c r="G124" i="92"/>
  <c r="J124" i="92" s="1"/>
  <c r="E124" i="93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E124" i="94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9" i="103" s="1"/>
  <c r="J219" i="103" s="1"/>
  <c r="G219" i="104" s="1"/>
  <c r="J219" i="104" s="1"/>
  <c r="G219" i="105" s="1"/>
  <c r="J219" i="105" s="1"/>
  <c r="G219" i="106" s="1"/>
  <c r="J219" i="106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7" i="99" l="1"/>
  <c r="J217" i="99" s="1"/>
  <c r="G217" i="100" s="1"/>
  <c r="J217" i="100" s="1"/>
  <c r="G217" i="101" s="1"/>
  <c r="J217" i="101" s="1"/>
  <c r="G217" i="102" s="1"/>
  <c r="J217" i="102" s="1"/>
  <c r="G217" i="103" s="1"/>
  <c r="J217" i="103" s="1"/>
  <c r="G217" i="104" s="1"/>
  <c r="J217" i="104" s="1"/>
  <c r="G217" i="105" s="1"/>
  <c r="J217" i="105" s="1"/>
  <c r="G217" i="106" s="1"/>
  <c r="J217" i="106" s="1"/>
  <c r="G218" i="99"/>
  <c r="J218" i="99" s="1"/>
  <c r="G218" i="100" s="1"/>
  <c r="J218" i="100" s="1"/>
  <c r="G218" i="101" s="1"/>
  <c r="J218" i="101" s="1"/>
  <c r="G218" i="102" s="1"/>
  <c r="J218" i="102" s="1"/>
  <c r="G218" i="103" s="1"/>
  <c r="J218" i="103" s="1"/>
  <c r="G218" i="104" s="1"/>
  <c r="J218" i="104" s="1"/>
  <c r="G218" i="105" s="1"/>
  <c r="J218" i="105" s="1"/>
  <c r="G218" i="106" s="1"/>
  <c r="J218" i="106" s="1"/>
  <c r="G199" i="99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G199" i="104" s="1"/>
  <c r="J199" i="104" s="1"/>
  <c r="G199" i="105" s="1"/>
  <c r="J199" i="105" s="1"/>
  <c r="G199" i="106" s="1"/>
  <c r="J199" i="106" s="1"/>
  <c r="G200" i="99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G200" i="104" s="1"/>
  <c r="J200" i="104" s="1"/>
  <c r="G200" i="105" s="1"/>
  <c r="J200" i="105" s="1"/>
  <c r="G200" i="106" s="1"/>
  <c r="J200" i="106" s="1"/>
  <c r="G201" i="99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G201" i="104" s="1"/>
  <c r="J201" i="104" s="1"/>
  <c r="G201" i="105" s="1"/>
  <c r="J201" i="105" s="1"/>
  <c r="G201" i="106" s="1"/>
  <c r="J201" i="106" s="1"/>
  <c r="G216" i="99"/>
  <c r="J216" i="99" s="1"/>
  <c r="G216" i="100" s="1"/>
  <c r="J216" i="100" s="1"/>
  <c r="G216" i="101" s="1"/>
  <c r="J216" i="101" s="1"/>
  <c r="G216" i="102" s="1"/>
  <c r="J216" i="102" s="1"/>
  <c r="G216" i="103" s="1"/>
  <c r="J216" i="103" s="1"/>
  <c r="G216" i="104" s="1"/>
  <c r="J216" i="104" s="1"/>
  <c r="G216" i="105" s="1"/>
  <c r="J216" i="105" s="1"/>
  <c r="G216" i="106" s="1"/>
  <c r="J216" i="106" s="1"/>
  <c r="G124" i="96"/>
  <c r="J124" i="96" s="1"/>
  <c r="G124" i="97" s="1"/>
  <c r="J124" i="97" s="1"/>
  <c r="G5" i="104"/>
  <c r="J5" i="104" s="1"/>
  <c r="G5" i="105" s="1"/>
  <c r="J5" i="105" s="1"/>
  <c r="G5" i="106" s="1"/>
  <c r="J5" i="106" s="1"/>
  <c r="G5" i="107" s="1"/>
  <c r="J5" i="107" s="1"/>
  <c r="G219" i="107"/>
  <c r="J219" i="107" s="1"/>
  <c r="G124" i="98" l="1"/>
  <c r="J124" i="98" s="1"/>
  <c r="G199" i="107"/>
  <c r="J199" i="107" s="1"/>
  <c r="G200" i="107"/>
  <c r="J200" i="107" s="1"/>
  <c r="G201" i="107"/>
  <c r="J201" i="107" s="1"/>
  <c r="G218" i="107"/>
  <c r="J218" i="107" s="1"/>
  <c r="G217" i="107"/>
  <c r="J217" i="107" s="1"/>
  <c r="G216" i="107"/>
  <c r="J216" i="107" s="1"/>
  <c r="G124" i="99" l="1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G124" i="104" s="1"/>
  <c r="J124" i="104" s="1"/>
  <c r="G124" i="105" s="1"/>
  <c r="J124" i="105" s="1"/>
  <c r="G124" i="106" s="1"/>
  <c r="J124" i="106" s="1"/>
  <c r="G124" i="107" l="1"/>
  <c r="J124" i="107" s="1"/>
  <c r="G73" i="91"/>
  <c r="J73" i="91" s="1"/>
  <c r="E73" i="92" s="1"/>
  <c r="G73" i="92" l="1"/>
  <c r="J73" i="92" s="1"/>
  <c r="E73" i="93" s="1"/>
  <c r="M260" i="8"/>
  <c r="G73" i="93" l="1"/>
  <c r="J73" i="93" s="1"/>
  <c r="E73" i="94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s="1"/>
  <c r="J73" i="103" s="1"/>
  <c r="G73" i="104" s="1"/>
  <c r="J73" i="104" s="1"/>
  <c r="G73" i="105" l="1"/>
  <c r="J73" i="105" s="1"/>
  <c r="G73" i="106" l="1"/>
  <c r="J73" i="106" s="1"/>
  <c r="G73" i="107" l="1"/>
  <c r="J73" i="107" s="1"/>
</calcChain>
</file>

<file path=xl/sharedStrings.xml><?xml version="1.0" encoding="utf-8"?>
<sst xmlns="http://schemas.openxmlformats.org/spreadsheetml/2006/main" count="38661" uniqueCount="1443">
  <si>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</si>
  <si>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</si>
  <si>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</si>
  <si>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</si>
  <si>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</si>
  <si>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</si>
  <si>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</si>
  <si>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</si>
  <si>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</si>
  <si>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</si>
  <si>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</si>
  <si>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</si>
  <si>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</si>
  <si>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</si>
  <si>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</si>
  <si>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</si>
  <si>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</si>
  <si>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</si>
  <si>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</si>
  <si>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</si>
  <si>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</si>
  <si>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</si>
  <si>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</si>
  <si>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</si>
  <si>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</si>
  <si>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</si>
  <si>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</si>
  <si>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</si>
  <si>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</si>
  <si>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</si>
  <si>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</si>
  <si>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</si>
  <si>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</si>
  <si>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</si>
  <si>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</si>
  <si>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</si>
  <si>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</si>
  <si>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</si>
  <si>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</si>
  <si>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</si>
  <si>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</si>
  <si>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</si>
  <si>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</si>
  <si>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</si>
  <si>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</si>
  <si>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</si>
  <si>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</si>
  <si>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</si>
  <si>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</si>
  <si>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</si>
  <si>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</si>
  <si>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</si>
  <si>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</si>
  <si>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</si>
  <si>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</si>
  <si>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</si>
  <si>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</si>
  <si>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</si>
  <si>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</si>
  <si>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</si>
  <si>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</si>
  <si>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</si>
  <si>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</si>
  <si>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</si>
  <si>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</si>
  <si>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</si>
  <si>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</si>
  <si>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</si>
  <si>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</si>
  <si>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</si>
  <si>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</si>
  <si>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</si>
  <si>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</si>
  <si>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</si>
  <si>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</si>
  <si>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</si>
  <si>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</si>
  <si>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</si>
  <si>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</si>
  <si>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</si>
  <si>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</si>
  <si>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</si>
  <si>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</si>
  <si>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</si>
  <si>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</si>
  <si>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</si>
  <si>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</si>
  <si>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</si>
  <si>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</si>
  <si>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</si>
  <si>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</si>
  <si>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</si>
  <si>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</si>
  <si>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</si>
  <si>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</si>
  <si>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</si>
  <si>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</si>
  <si>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</si>
  <si>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</si>
  <si>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</si>
  <si>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</si>
  <si>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</si>
  <si>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</si>
  <si>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</si>
  <si>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</si>
  <si>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</si>
  <si>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</si>
  <si>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</si>
  <si>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</si>
  <si>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</si>
  <si>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</si>
  <si>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</si>
  <si>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</si>
  <si>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</si>
  <si>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</si>
  <si>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</si>
  <si>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</si>
  <si>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</si>
  <si>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</si>
  <si>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</si>
  <si>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</si>
  <si>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</si>
  <si>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</si>
  <si>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</si>
  <si>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</si>
  <si>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</si>
  <si>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</si>
  <si>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</si>
  <si>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</si>
  <si>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</si>
  <si>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</si>
  <si>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</si>
  <si>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</si>
  <si>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</si>
  <si>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</si>
  <si>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</si>
  <si>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</si>
  <si>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</si>
  <si>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</si>
  <si>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</si>
  <si>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</si>
  <si>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</si>
  <si>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</si>
  <si>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</si>
  <si>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</si>
  <si>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</si>
  <si>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</si>
  <si>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</si>
  <si>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</si>
  <si>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</si>
  <si>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</si>
  <si>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</si>
  <si>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</si>
  <si>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</si>
  <si>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</si>
  <si>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</si>
  <si>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</si>
  <si>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</si>
  <si>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</si>
  <si>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</si>
  <si>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</si>
  <si>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</si>
  <si>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</si>
  <si>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</si>
  <si>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</si>
  <si>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</si>
  <si>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</si>
  <si>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</si>
  <si>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</si>
  <si>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</si>
  <si>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</si>
  <si>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</si>
  <si>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</si>
  <si>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</si>
  <si>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</si>
  <si>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</si>
  <si>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</si>
  <si>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</si>
  <si>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</si>
  <si>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</si>
  <si>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</si>
  <si>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</si>
  <si>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</si>
  <si>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</si>
  <si>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</si>
  <si>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</si>
  <si>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</si>
  <si>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</si>
  <si>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</si>
  <si>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</si>
  <si>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</si>
  <si>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</si>
  <si>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</si>
  <si>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</si>
  <si>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</si>
  <si>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</si>
  <si>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</si>
  <si>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</si>
  <si>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</si>
  <si>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</si>
  <si>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</si>
  <si>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</si>
  <si>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</si>
  <si>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</si>
  <si>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</si>
  <si>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</si>
  <si>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</si>
  <si>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</si>
  <si>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</si>
  <si>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</si>
  <si>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</si>
  <si>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</si>
  <si>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</si>
  <si>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</si>
  <si>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</si>
  <si>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</si>
  <si>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</si>
  <si>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</si>
  <si>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</si>
  <si>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</si>
  <si>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</si>
  <si>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</si>
  <si>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</si>
  <si>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</si>
  <si>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</si>
  <si>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</si>
  <si>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</si>
  <si>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</si>
  <si>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</si>
  <si>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</si>
  <si>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</si>
  <si>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</si>
  <si>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</si>
  <si>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</si>
  <si>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</si>
  <si>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</si>
  <si>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</si>
  <si>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</si>
  <si>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</si>
  <si>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</si>
  <si>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</si>
  <si>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</si>
  <si>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</si>
  <si>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</si>
  <si>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</si>
  <si>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</si>
  <si>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</si>
  <si>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</si>
  <si>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</si>
  <si>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</si>
  <si>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</si>
  <si>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</si>
  <si>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</si>
  <si>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</si>
  <si>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</si>
  <si>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</si>
  <si>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</si>
  <si>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</si>
  <si>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</si>
  <si>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</si>
  <si>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</si>
  <si>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</si>
  <si>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</si>
  <si>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</si>
  <si>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</si>
  <si>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</si>
  <si>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</si>
  <si>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</si>
  <si>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</si>
  <si>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</si>
  <si>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</si>
  <si>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</si>
  <si>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</si>
  <si>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</si>
  <si>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</si>
  <si>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</si>
  <si>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</si>
  <si>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</si>
  <si>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</si>
  <si>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</si>
  <si>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</si>
  <si>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</si>
  <si>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</si>
  <si>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</si>
  <si>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</si>
  <si>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</si>
  <si>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</si>
  <si>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</si>
  <si>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</si>
  <si>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</si>
  <si>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</si>
  <si>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</si>
  <si>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</si>
  <si>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</si>
  <si>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</si>
  <si>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</si>
  <si>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</si>
  <si>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</si>
  <si>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</si>
  <si>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</si>
  <si>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</si>
  <si>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</si>
  <si>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</si>
  <si>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</si>
  <si>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</si>
  <si>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</si>
  <si>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</si>
  <si>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</si>
  <si>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</si>
  <si>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</si>
  <si>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</si>
  <si>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</si>
  <si>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</si>
  <si>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</si>
  <si>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</si>
  <si>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</si>
  <si>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</si>
  <si>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</si>
  <si>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</si>
  <si>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</si>
  <si>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</si>
  <si>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</si>
  <si>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</si>
  <si>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</si>
  <si>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</si>
  <si>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</si>
  <si>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</si>
  <si>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</si>
  <si>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</si>
  <si>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</si>
  <si>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</si>
  <si>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</si>
  <si>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</si>
  <si>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</si>
  <si>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</si>
  <si>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</si>
  <si>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</si>
  <si>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</si>
  <si>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</si>
  <si>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</si>
  <si>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</si>
  <si>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</si>
  <si>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</si>
  <si>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</si>
  <si>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</si>
  <si>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</si>
  <si>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</si>
  <si>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</si>
  <si>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</si>
  <si>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</si>
  <si>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</si>
  <si>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</si>
  <si>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</si>
  <si>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</si>
  <si>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</si>
  <si>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</si>
  <si>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</si>
  <si>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</si>
  <si>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</si>
  <si>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</si>
  <si>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</si>
  <si>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</si>
  <si>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</si>
  <si>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</si>
  <si>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</si>
  <si>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</si>
  <si>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</si>
  <si>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</si>
  <si>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</si>
  <si>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</si>
  <si>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</si>
  <si>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</si>
  <si>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</si>
  <si>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</si>
  <si>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</si>
  <si>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</si>
  <si>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</si>
  <si>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</si>
  <si>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</si>
  <si>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</si>
  <si>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</si>
  <si>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</si>
  <si>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</si>
  <si>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</si>
  <si>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</si>
  <si>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</si>
  <si>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</si>
  <si>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</si>
  <si>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</si>
  <si>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</si>
  <si>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</si>
  <si>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</si>
  <si>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</si>
  <si>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</si>
  <si>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</si>
  <si>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</si>
  <si>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</si>
  <si>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</si>
  <si>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</si>
  <si>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</si>
  <si>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</si>
  <si>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</si>
  <si>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</si>
  <si>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</si>
  <si>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</si>
  <si>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</si>
  <si>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</si>
  <si>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</si>
  <si>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</si>
  <si>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</si>
  <si>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</si>
  <si>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</si>
  <si>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</si>
  <si>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</si>
  <si>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</si>
  <si>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</si>
  <si>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</si>
  <si>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</si>
  <si>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</si>
  <si>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</si>
  <si>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</si>
  <si>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</si>
  <si>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</si>
  <si>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</si>
  <si>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</si>
  <si>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</si>
  <si>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</si>
  <si>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</si>
  <si>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</si>
  <si>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</si>
  <si>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</si>
  <si>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</si>
  <si>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</si>
  <si>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</si>
  <si>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</si>
  <si>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</si>
  <si>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</si>
  <si>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</si>
  <si>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</si>
  <si>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</si>
  <si>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</si>
  <si>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</si>
  <si>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</si>
  <si>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</si>
  <si>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</si>
  <si>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</si>
  <si>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</si>
  <si>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</si>
  <si>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</si>
  <si>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</si>
  <si>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</si>
  <si>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</si>
  <si>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</si>
  <si>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</si>
  <si>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</si>
  <si>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</si>
  <si>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</si>
  <si>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</si>
  <si>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</si>
  <si>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</si>
  <si>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</si>
  <si>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</si>
  <si>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</si>
  <si>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</si>
  <si>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</si>
  <si>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</si>
  <si>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</si>
  <si>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</si>
  <si>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</si>
  <si>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</si>
  <si>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</si>
  <si>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</si>
  <si>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</si>
  <si>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</si>
  <si>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</si>
  <si>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</si>
  <si>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</si>
  <si>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</si>
  <si>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</si>
  <si>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</si>
  <si>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</si>
  <si>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</si>
  <si>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</si>
  <si>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</si>
  <si>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</si>
  <si>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</si>
  <si>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</si>
  <si>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</si>
  <si>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</si>
  <si>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</si>
  <si>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</si>
  <si>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</si>
  <si>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</si>
  <si>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</si>
  <si>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</si>
  <si>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</si>
  <si>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</si>
  <si>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</si>
  <si>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</si>
  <si>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</si>
  <si>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</si>
  <si>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</si>
  <si>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</si>
  <si>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</si>
  <si>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</si>
  <si>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</si>
  <si>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</si>
  <si>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</si>
  <si>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</si>
  <si>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</si>
  <si>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</si>
  <si>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</si>
  <si>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</si>
  <si>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</si>
  <si>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</si>
  <si>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</si>
  <si>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</si>
  <si>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</si>
  <si>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</si>
  <si>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</si>
  <si>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</si>
  <si>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</si>
  <si>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</si>
  <si>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</si>
  <si>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</si>
  <si>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</si>
  <si>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</si>
  <si>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</si>
  <si>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</si>
  <si>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</si>
  <si>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</si>
  <si>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</si>
  <si>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</si>
  <si>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</si>
  <si>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</si>
  <si>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</si>
  <si>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</si>
  <si>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</si>
  <si>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</si>
  <si>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</si>
  <si>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</si>
  <si>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</si>
  <si>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</si>
  <si>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</si>
  <si>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</si>
  <si>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</si>
  <si>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</si>
  <si>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</si>
  <si>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</si>
  <si>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</si>
  <si>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</si>
  <si>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</si>
  <si>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</si>
  <si>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</si>
  <si>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</si>
  <si>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</si>
  <si>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</si>
  <si>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</si>
  <si>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</si>
  <si>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</si>
  <si>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</si>
  <si>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</si>
  <si>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</si>
  <si>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</si>
  <si>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</si>
  <si>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</si>
  <si>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</si>
  <si>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</si>
  <si>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</si>
  <si>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</si>
  <si>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</si>
  <si>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</si>
  <si>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</si>
  <si>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</si>
  <si>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</si>
  <si>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</si>
  <si>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</si>
  <si>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</si>
  <si>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</si>
  <si>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</si>
  <si>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</si>
  <si>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</si>
  <si>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</si>
  <si>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</si>
  <si>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</si>
  <si>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</si>
  <si>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</si>
  <si>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</si>
  <si>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</si>
  <si>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</si>
  <si>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</si>
  <si>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</si>
  <si>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</si>
  <si>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</si>
  <si>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</si>
  <si>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</si>
  <si>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</si>
  <si>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</si>
  <si>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</si>
  <si>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</si>
  <si>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</si>
  <si>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</si>
  <si>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</si>
  <si>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</si>
  <si>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</si>
  <si>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</si>
  <si>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</si>
  <si>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</si>
  <si>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</si>
  <si>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</si>
  <si>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</si>
  <si>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</si>
  <si>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</si>
  <si>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</si>
  <si>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</si>
  <si>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</si>
  <si>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</si>
  <si>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</si>
  <si>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</si>
  <si>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</si>
  <si>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</si>
  <si>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</si>
  <si>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</si>
  <si>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</si>
  <si>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</si>
  <si>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</si>
  <si>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</si>
  <si>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</si>
  <si>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</si>
  <si>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</si>
  <si>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</si>
  <si>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</si>
  <si>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</si>
  <si>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</si>
  <si>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</si>
  <si>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</si>
  <si>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</si>
  <si>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</si>
  <si>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</si>
  <si>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</si>
  <si>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</si>
  <si>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</si>
  <si>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</si>
  <si>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</si>
  <si>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</si>
  <si>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</si>
  <si>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</si>
  <si>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</si>
  <si>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</si>
  <si>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</si>
  <si>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</si>
  <si>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</si>
  <si>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</si>
  <si>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</si>
  <si>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</si>
  <si>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</si>
  <si>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</si>
  <si>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</si>
  <si>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</si>
  <si>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</si>
  <si>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</si>
  <si>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</si>
  <si>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</si>
  <si>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</si>
  <si>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</si>
  <si>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</si>
  <si>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</si>
  <si>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</si>
  <si>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</si>
  <si>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</si>
  <si>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</si>
  <si>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</si>
  <si>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</si>
  <si>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</si>
  <si>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</si>
  <si>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</si>
  <si>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</si>
  <si>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</si>
  <si>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</si>
  <si>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</si>
  <si>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</si>
  <si>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</si>
  <si>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</si>
  <si>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</si>
  <si>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</si>
  <si>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</si>
  <si>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</si>
  <si>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</si>
  <si>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</si>
  <si>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</si>
  <si>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</si>
  <si>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</si>
  <si>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</si>
  <si>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</si>
  <si>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</si>
  <si>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</si>
  <si>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</si>
  <si>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</si>
  <si>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</si>
  <si>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</si>
  <si>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</si>
  <si>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</si>
  <si>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</si>
  <si>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</si>
  <si>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</si>
  <si>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</si>
  <si>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</si>
  <si>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</si>
  <si>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</si>
  <si>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</si>
  <si>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</si>
  <si>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</si>
  <si>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</si>
  <si>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</si>
  <si>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</si>
  <si>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</si>
  <si>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</si>
  <si>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</si>
  <si>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</si>
  <si>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</si>
  <si>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</si>
  <si>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</si>
  <si>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</si>
  <si>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</si>
  <si>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</si>
  <si>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</si>
  <si>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</si>
  <si>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</si>
  <si>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</si>
  <si>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</si>
  <si>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</si>
  <si>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</si>
  <si>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</si>
  <si>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</si>
  <si>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</si>
  <si>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</si>
  <si>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</si>
  <si>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</si>
  <si>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</si>
  <si>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</si>
  <si>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</si>
  <si>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</si>
  <si>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</si>
  <si>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</si>
  <si>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</si>
  <si>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</si>
  <si>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</si>
  <si>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</si>
  <si>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</si>
  <si>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</si>
  <si>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</si>
  <si>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</si>
  <si>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</si>
  <si>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</si>
  <si>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</si>
  <si>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</si>
  <si>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</si>
  <si>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</si>
  <si>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</si>
  <si>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</si>
  <si>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</si>
  <si>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</si>
  <si>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</si>
  <si>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</si>
  <si>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</si>
  <si>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</si>
  <si>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</si>
  <si>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</si>
  <si>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</si>
  <si>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</si>
  <si>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</si>
  <si>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</si>
  <si>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</si>
  <si>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</si>
  <si>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</si>
  <si>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</si>
  <si>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</si>
  <si>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</si>
  <si>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</si>
  <si>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</si>
  <si>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</si>
  <si>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</si>
  <si>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</si>
  <si>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</si>
  <si>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</si>
  <si>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</si>
  <si>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</si>
  <si>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</si>
  <si>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</si>
  <si>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</si>
  <si>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</si>
  <si>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</si>
  <si>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</si>
  <si>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</si>
  <si>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</si>
  <si>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</si>
  <si>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</si>
  <si>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</si>
  <si>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</si>
  <si>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</si>
  <si>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</si>
  <si>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</si>
  <si>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</si>
  <si>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</si>
  <si>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</si>
  <si>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</si>
  <si>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</si>
  <si>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</si>
  <si>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</si>
  <si>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</si>
  <si>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</si>
  <si>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</si>
  <si>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</si>
  <si>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</si>
  <si>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</si>
  <si>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</si>
  <si>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</si>
  <si>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</si>
  <si>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</si>
  <si>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</si>
  <si>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</si>
  <si>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</si>
  <si>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</si>
  <si>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</si>
  <si>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</si>
  <si>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</si>
  <si>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</si>
  <si>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</si>
  <si>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</si>
  <si>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</si>
  <si>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</si>
  <si>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</si>
  <si>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</si>
  <si>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</si>
  <si>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</si>
  <si>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</si>
  <si>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</si>
  <si>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</si>
  <si>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</si>
  <si>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</si>
  <si>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</si>
  <si>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</si>
  <si>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</si>
  <si>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</si>
  <si>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</si>
  <si>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</si>
  <si>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</si>
  <si>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</si>
  <si>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</si>
  <si>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</si>
  <si>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</si>
  <si>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</si>
  <si>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</si>
  <si>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</si>
  <si>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</si>
  <si>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</si>
  <si>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</si>
  <si>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</si>
  <si>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</si>
  <si>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</si>
  <si>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</si>
  <si>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</si>
  <si>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</si>
  <si>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</si>
  <si>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</si>
  <si>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</si>
  <si>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</si>
  <si>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</si>
  <si>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</si>
  <si>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</si>
  <si>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</si>
  <si>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</si>
  <si>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</si>
  <si>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</si>
  <si>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</si>
  <si>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</si>
  <si>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</si>
  <si>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</si>
  <si>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</si>
  <si>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</si>
  <si>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</si>
  <si>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</si>
  <si>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</si>
  <si>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</si>
  <si>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</si>
  <si>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</si>
  <si>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</si>
  <si>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</si>
  <si>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</si>
  <si>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</si>
  <si>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</si>
  <si>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</si>
  <si>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</si>
  <si>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</si>
  <si>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</si>
  <si>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</si>
  <si>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</si>
  <si>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</si>
  <si>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</si>
  <si>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</si>
  <si>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</si>
  <si>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</si>
  <si>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</si>
  <si>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</si>
  <si>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</si>
  <si>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</si>
  <si>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</si>
  <si>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</si>
  <si>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</si>
  <si>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</si>
  <si>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</si>
  <si>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</si>
  <si>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</si>
  <si>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</si>
  <si>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</si>
  <si>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</si>
  <si>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</si>
  <si>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</si>
  <si>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</si>
  <si>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</si>
  <si>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</si>
  <si>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</si>
  <si>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</si>
  <si>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</si>
  <si>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</si>
  <si>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</si>
  <si>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</si>
  <si>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</si>
  <si>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</si>
  <si>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</si>
  <si>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</si>
  <si>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</si>
  <si>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</si>
  <si>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</si>
  <si>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</si>
  <si>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</si>
  <si>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</si>
  <si>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</si>
  <si>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</si>
  <si>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</si>
  <si>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</si>
  <si>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</si>
  <si>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</si>
  <si>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</si>
  <si>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</si>
  <si>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</si>
  <si>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</si>
  <si>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</si>
  <si>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</si>
  <si>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</si>
  <si>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</si>
  <si>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</si>
  <si>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</si>
  <si>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</si>
  <si>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</si>
  <si>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</si>
  <si>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</si>
  <si>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</si>
  <si>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</si>
  <si>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</si>
  <si>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</si>
  <si>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</si>
  <si>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</si>
  <si>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</si>
  <si>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</si>
  <si>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</si>
  <si>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</si>
  <si>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</si>
  <si>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</si>
  <si>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</si>
  <si>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</si>
  <si>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</si>
  <si>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</si>
  <si>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</si>
  <si>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</si>
  <si>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</si>
  <si>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</si>
  <si>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</si>
  <si>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</si>
  <si>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</si>
  <si>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</si>
  <si>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</si>
  <si>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</si>
  <si>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</si>
  <si>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</si>
  <si>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</si>
  <si>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</si>
  <si>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</si>
  <si>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</si>
  <si>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</si>
  <si>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</si>
  <si>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</si>
  <si>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</si>
  <si>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</si>
  <si>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</si>
  <si>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</si>
  <si>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</si>
  <si>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</si>
  <si>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</si>
  <si>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</si>
  <si>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</si>
  <si>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</si>
  <si>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</si>
  <si>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</si>
  <si>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</si>
  <si>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</si>
  <si>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</si>
  <si>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</si>
  <si>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</si>
  <si>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</si>
  <si>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</si>
  <si>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</si>
  <si>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</si>
  <si>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</si>
  <si>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</si>
  <si>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</si>
  <si>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</si>
  <si>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</si>
  <si>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</si>
  <si>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</si>
  <si>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</si>
  <si>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</si>
  <si>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</si>
  <si>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</si>
  <si>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</si>
  <si>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</si>
  <si>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</si>
  <si>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</si>
  <si>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</si>
  <si>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</si>
  <si>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</si>
  <si>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</si>
  <si>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</si>
  <si>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</si>
  <si>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</si>
  <si>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</si>
  <si>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</si>
  <si>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</si>
  <si>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</si>
  <si>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</si>
  <si>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</si>
  <si>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</si>
  <si>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</si>
  <si>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</si>
  <si>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</si>
  <si>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</si>
  <si>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</si>
  <si>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</si>
  <si>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</si>
  <si>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</si>
  <si>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</si>
  <si>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</si>
  <si>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</si>
  <si>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</si>
  <si>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</si>
  <si>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</si>
  <si>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</si>
  <si>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</si>
  <si>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</si>
  <si>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</si>
  <si>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</si>
  <si>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</si>
  <si>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</si>
  <si>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</si>
  <si>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</si>
  <si>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</si>
  <si>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</si>
  <si>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</si>
  <si>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</si>
  <si>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</si>
  <si>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</si>
  <si>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</si>
  <si>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</si>
  <si>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</si>
  <si>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</si>
  <si>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</si>
  <si>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</si>
  <si>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</si>
  <si>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</si>
  <si>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</si>
  <si>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</si>
  <si>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</si>
  <si>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</si>
  <si>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</si>
  <si>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</si>
  <si>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</si>
  <si>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</si>
  <si>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</si>
  <si>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</si>
  <si>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</si>
  <si>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</si>
  <si>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</si>
  <si>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</si>
  <si>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</si>
  <si>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</si>
  <si>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</si>
  <si>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</si>
  <si>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</si>
  <si>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</si>
  <si>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</si>
  <si>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</si>
  <si>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</si>
  <si>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</si>
  <si>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</si>
  <si>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</si>
  <si>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</si>
  <si>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</si>
  <si>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</si>
  <si>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</si>
  <si>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</si>
  <si>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</si>
  <si>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</si>
  <si>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</si>
  <si>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</si>
  <si>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</si>
  <si>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</si>
  <si>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</si>
  <si>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</si>
  <si>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</si>
  <si>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</si>
  <si>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</si>
  <si>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</si>
  <si>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</si>
  <si>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</si>
  <si>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</si>
  <si>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</si>
  <si>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</si>
  <si>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</si>
  <si>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</si>
  <si>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</si>
  <si>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</si>
  <si>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</si>
  <si>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</si>
  <si>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</si>
  <si>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</si>
  <si>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</si>
  <si>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</si>
  <si>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</si>
  <si>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</si>
  <si>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</si>
  <si>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</si>
  <si>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</si>
  <si>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</si>
  <si>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</si>
  <si>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</si>
  <si>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</si>
  <si>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</si>
  <si>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</si>
  <si>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</si>
  <si>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</si>
  <si>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</si>
  <si>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</si>
  <si>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</si>
  <si>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</si>
  <si>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</si>
  <si>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</si>
  <si>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</si>
  <si>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</si>
  <si>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</si>
  <si>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</si>
  <si>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</si>
  <si>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</si>
  <si>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</si>
  <si>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</si>
  <si>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</si>
  <si>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</si>
  <si>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</si>
  <si>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</si>
  <si>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</si>
  <si>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</si>
  <si>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</si>
  <si>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</si>
  <si>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</si>
  <si>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</si>
  <si>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</si>
  <si>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</si>
  <si>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</si>
  <si>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</si>
  <si>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</si>
  <si>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</si>
  <si>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</si>
  <si>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</si>
  <si>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</si>
  <si>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</si>
  <si>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</si>
  <si>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</si>
  <si>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</si>
  <si>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</si>
  <si>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</si>
  <si>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</si>
  <si>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</si>
  <si>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</si>
  <si>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</si>
  <si>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</si>
  <si>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</si>
  <si>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</si>
  <si>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</si>
  <si>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</si>
  <si>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</si>
  <si>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</si>
  <si>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</si>
  <si>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</si>
  <si>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</si>
  <si>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</si>
  <si>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</si>
  <si>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</si>
  <si>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</si>
  <si>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</si>
  <si>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</si>
  <si>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</si>
  <si>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</si>
  <si>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</si>
  <si>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</si>
  <si>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</si>
  <si>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</si>
  <si>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</si>
  <si>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</si>
  <si>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</si>
  <si>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</si>
  <si>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</si>
  <si>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</si>
  <si>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</si>
  <si>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</si>
  <si>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</si>
  <si>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</si>
  <si>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</si>
  <si>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</si>
  <si>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</si>
  <si>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</si>
  <si>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</si>
  <si>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</si>
  <si>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</si>
  <si>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</si>
  <si>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</si>
  <si>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</si>
  <si>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</si>
  <si>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</si>
  <si>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</si>
  <si>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</si>
  <si>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</si>
  <si>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</si>
  <si>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</si>
  <si>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</si>
  <si>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</si>
  <si>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</si>
  <si>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</si>
  <si>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</si>
  <si>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</si>
  <si>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</si>
  <si>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</si>
  <si>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</si>
  <si>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</si>
  <si>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</si>
  <si>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</si>
  <si>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</si>
  <si>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</si>
  <si>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</si>
  <si>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</si>
  <si>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</si>
  <si>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</si>
  <si>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</si>
  <si>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</si>
  <si>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</si>
  <si>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</si>
  <si>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</si>
  <si>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</si>
  <si>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</si>
  <si>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</si>
  <si>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</si>
  <si>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</si>
  <si>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</si>
  <si>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</si>
  <si>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</si>
  <si>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</si>
  <si>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</si>
  <si>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</si>
  <si>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</si>
  <si>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</si>
  <si>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</si>
  <si>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</si>
  <si>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</si>
  <si>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</si>
  <si>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</si>
  <si>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</si>
  <si>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</si>
  <si>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</si>
  <si>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</si>
  <si>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</si>
  <si>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</si>
  <si>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</si>
  <si>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</si>
  <si>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</si>
  <si>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</si>
  <si>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</si>
  <si>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</si>
  <si>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</si>
  <si>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</si>
  <si>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</si>
  <si>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</si>
  <si>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</si>
  <si>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</si>
  <si>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</si>
  <si>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</si>
  <si>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</si>
  <si>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</si>
  <si>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</si>
  <si>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</si>
  <si>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</si>
  <si>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</si>
  <si>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</si>
  <si>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</si>
  <si>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</si>
  <si>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</si>
  <si>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</si>
  <si>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</si>
  <si>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</si>
  <si>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</si>
  <si>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</si>
  <si>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</si>
  <si>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</si>
  <si>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</si>
  <si>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</si>
  <si>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</si>
  <si>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</si>
  <si>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</si>
  <si>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</si>
  <si>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</si>
  <si>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</si>
  <si>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</si>
  <si>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</si>
  <si>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</si>
  <si>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</si>
  <si>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</si>
  <si>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</si>
  <si>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</si>
  <si>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</si>
  <si>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</si>
  <si>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</si>
  <si>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</si>
  <si>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</si>
  <si>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</si>
  <si>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</si>
  <si>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</si>
  <si>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</si>
  <si>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</si>
  <si>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</si>
  <si>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</si>
  <si>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</si>
  <si>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</si>
  <si>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</si>
  <si>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</si>
  <si>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</si>
  <si>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</si>
  <si>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</si>
  <si>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</si>
  <si>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</si>
  <si>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</si>
  <si>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</si>
  <si>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</si>
  <si>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</si>
  <si>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</si>
  <si>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</si>
  <si>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</si>
  <si>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</si>
  <si>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</si>
  <si>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</si>
  <si>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</si>
  <si>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</si>
  <si>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</si>
  <si>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</si>
  <si>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</si>
  <si>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</si>
  <si>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</si>
  <si>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</si>
  <si>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</si>
  <si>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</si>
  <si>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</si>
  <si>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</si>
  <si>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</si>
  <si>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</si>
  <si>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</si>
  <si>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</si>
  <si>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</si>
  <si>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</si>
  <si>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</si>
  <si>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</si>
  <si>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</si>
  <si>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</si>
  <si>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</si>
  <si>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</si>
  <si>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</si>
  <si>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ถ่าน AAA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</si>
  <si>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</si>
  <si>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</si>
  <si>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</si>
  <si>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</si>
  <si>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</si>
  <si>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</si>
  <si>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</si>
  <si>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</si>
  <si>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</si>
  <si>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</si>
  <si>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</si>
  <si>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</si>
  <si>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</si>
  <si>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</si>
  <si>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</si>
  <si>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</si>
  <si>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</si>
  <si>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</si>
  <si>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</si>
  <si>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</si>
  <si>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</si>
  <si>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</si>
  <si>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</si>
  <si>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</si>
  <si>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</si>
  <si>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</si>
  <si>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</si>
  <si>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</si>
  <si>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</si>
  <si>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</si>
  <si>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</si>
  <si>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</si>
  <si>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</si>
  <si>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</si>
  <si>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</si>
  <si>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</si>
  <si>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</si>
  <si>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</si>
  <si>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</si>
  <si>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</si>
  <si>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</si>
  <si>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ปตท.ชัยพฤกษ์ วันที่ 1-31 ธ.ค. 2567</t>
  </si>
  <si>
    <t>สรุปยอดขาย บูธ ปตท.ชัยพฤกษ์ วันที่ 1-31 ธ.ค. 2567</t>
  </si>
  <si>
    <t>51</t>
  </si>
  <si>
    <t>ตัดรับ-จ่ายแล้ว</t>
  </si>
  <si>
    <t>เค้กสลิ่ม 85 กรัม</t>
  </si>
  <si>
    <t>มิไนท์โกโก้ดัทซ์</t>
  </si>
  <si>
    <t>ชิฟฟอนเค้กสอดไส้มะพร้าวนมสด 105 กรัม</t>
  </si>
  <si>
    <t>เอแคลร์นนมสด 152 กรัม</t>
  </si>
  <si>
    <t>ปังสังขยาใบเตยนมสด 190 กรัม</t>
  </si>
  <si>
    <t>ครีมฮอร์นวนิลลา 65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</si>
</sst>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FFCC"/>
      <color rgb="FFF8B4B4"/>
      <color rgb="FF99FFCC"/>
      <color rgb="FFFFCCFF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244" sqref="C244"/>
      <selection pane="bottomLeft" activeCell="C244" sqref="C24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0" x14ac:dyDescent="0.2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0" x14ac:dyDescent="0.2">
      <c r="A242" s="82" t="s">
        <v>931</v>
      </c>
      <c r="B242" s="82" t="s">
        <v>285</v>
      </c>
      <c r="C242" s="82" t="s">
        <v>433</v>
      </c>
      <c r="D242" s="83" t="s">
        <v>441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0" x14ac:dyDescent="0.2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0" x14ac:dyDescent="0.2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0" x14ac:dyDescent="0.2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0" x14ac:dyDescent="0.2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0" x14ac:dyDescent="0.2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0" x14ac:dyDescent="0.2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0" x14ac:dyDescent="0.2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0" x14ac:dyDescent="0.2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0" x14ac:dyDescent="0.2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0" x14ac:dyDescent="0.2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0" x14ac:dyDescent="0.2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0" x14ac:dyDescent="0.2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0" x14ac:dyDescent="0.2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0" x14ac:dyDescent="0.2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71" activePane="bottomRight" state="frozen"/>
      <selection activeCell="C244" sqref="C244"/>
      <selection pane="topRight" activeCell="C244" sqref="C244"/>
      <selection pane="bottomLeft" activeCell="C244" sqref="C244"/>
      <selection pane="bottomRight" activeCell="C244" sqref="C24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70" zoomScaleNormal="70" workbookViewId="0">
      <pane xSplit="10" ySplit="4" topLeftCell="Q5" activePane="bottomRight" state="frozen"/>
      <selection activeCell="C244" sqref="C244"/>
      <selection pane="topRight" activeCell="C244" sqref="C244"/>
      <selection pane="bottomLeft" activeCell="C244" sqref="C244"/>
      <selection pane="bottomRight" activeCell="X16" sqref="X1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93"/>
      <c r="P2" s="68"/>
      <c r="Q2" s="162" t="s">
        <v>1434</v>
      </c>
      <c r="R2" s="162"/>
      <c r="S2" s="162"/>
      <c r="T2" s="162"/>
      <c r="U2" s="162"/>
      <c r="V2" s="162"/>
      <c r="W2" s="162"/>
      <c r="X2" s="162"/>
      <c r="Y2" s="162"/>
      <c r="Z2" s="162"/>
      <c r="AA2" s="95"/>
      <c r="AB2" s="95"/>
    </row>
    <row r="3" spans="1:30" s="5" customFormat="1" ht="24.6" customHeight="1" x14ac:dyDescent="0.55000000000000004">
      <c r="A3" s="126" t="s">
        <v>1</v>
      </c>
      <c r="B3" s="126" t="s">
        <v>1368</v>
      </c>
      <c r="C3" s="126" t="s">
        <v>2</v>
      </c>
      <c r="D3" s="126" t="s">
        <v>1369</v>
      </c>
      <c r="E3" s="126" t="s">
        <v>3</v>
      </c>
      <c r="F3" s="126" t="s">
        <v>4</v>
      </c>
      <c r="G3" s="126" t="s">
        <v>5</v>
      </c>
      <c r="H3" s="77" t="s">
        <v>6</v>
      </c>
      <c r="I3" s="163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274</v>
      </c>
      <c r="P3" s="130" t="s">
        <v>275</v>
      </c>
      <c r="Q3" s="167" t="s">
        <v>214</v>
      </c>
      <c r="R3" s="167" t="s">
        <v>215</v>
      </c>
      <c r="S3" s="167" t="s">
        <v>10</v>
      </c>
      <c r="T3" s="167" t="s">
        <v>216</v>
      </c>
      <c r="U3" s="167" t="s">
        <v>217</v>
      </c>
      <c r="V3" s="165" t="s">
        <v>218</v>
      </c>
      <c r="W3" s="165" t="s">
        <v>219</v>
      </c>
      <c r="X3" s="165" t="s">
        <v>220</v>
      </c>
      <c r="Y3" s="167" t="s">
        <v>221</v>
      </c>
      <c r="Z3" s="168" t="s">
        <v>222</v>
      </c>
      <c r="AA3" s="122" t="s">
        <v>1375</v>
      </c>
      <c r="AB3" s="123" t="s">
        <v>1376</v>
      </c>
    </row>
    <row r="4" spans="1:30" s="5" customFormat="1" ht="24.6" customHeight="1" x14ac:dyDescent="0.55000000000000004">
      <c r="A4" s="126"/>
      <c r="B4" s="126"/>
      <c r="C4" s="126"/>
      <c r="D4" s="126"/>
      <c r="E4" s="126"/>
      <c r="F4" s="126"/>
      <c r="G4" s="126"/>
      <c r="H4" s="77" t="s">
        <v>11</v>
      </c>
      <c r="I4" s="164"/>
      <c r="J4" s="126"/>
      <c r="K4" s="63" t="s">
        <v>12</v>
      </c>
      <c r="L4" s="42" t="s">
        <v>13</v>
      </c>
      <c r="M4" s="63" t="s">
        <v>14</v>
      </c>
      <c r="N4" s="126"/>
      <c r="O4" s="129"/>
      <c r="P4" s="131"/>
      <c r="Q4" s="167"/>
      <c r="R4" s="167"/>
      <c r="S4" s="167"/>
      <c r="T4" s="167"/>
      <c r="U4" s="167"/>
      <c r="V4" s="166"/>
      <c r="W4" s="166"/>
      <c r="X4" s="166"/>
      <c r="Y4" s="167"/>
      <c r="Z4" s="169"/>
      <c r="AA4" s="122"/>
      <c r="AB4" s="124"/>
    </row>
    <row r="5" spans="1:30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 1 หยุด'!F5+'2'!F5+'3'!F5+'4'!F5+'5'!F5+'6'!F5+'7'!F5+'8'!F5+'9'!F5+'10'!F5+'11'!F5+'12'!F5+'13'!F5+'14'!F5+'15'!F5+'16'!F5+'17'!F5+'18'!F5+'19'!F5+'20'!F5+'21'!F5+'22'!F5+'23'!F5+'24'!F5+'25'!F5+'26'!F5+'27'!F5+'28'!F5+'29'!F5+'30'!F5+'31.'!F5</f>
        <v>37</v>
      </c>
      <c r="G5" s="43">
        <f t="shared" ref="G5:G85" si="0">+E5+F5</f>
        <v>37</v>
      </c>
      <c r="H5" s="78">
        <f>+' 1 หยุด'!H5+'2'!H5+'3'!H5+'4'!H5+'5'!H5+'6'!H5+'7'!H5+'8'!H5+'9'!H5+'10'!H5+'11'!H5+'12'!H5+'13'!H5+'14'!H5+'15'!H5+'16'!H5+'17'!H5+'18'!H5+'19'!H5+'20'!H5+'21'!H5+'22'!H5+'23'!H5+'24'!H5+'25'!H5+'26'!H5+'27'!H5+'28'!H5+'29'!H5+'30'!H5+'31.'!H5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 1 หยุด'!I5+'2'!I5+'3'!I5+'4'!I5+'5'!I5+'6'!I5+'7'!I5+'8'!I5+'9'!I5+'10'!I5+'11'!I5+'12'!I5+'13'!I5+'14'!I5+'15'!I5+'16'!I5+'17'!I5+'18'!I5+'19'!I5+'20'!I5+'21'!I5+'22'!I5+'23'!I5+'24'!I5+'25'!I5+'26'!I5+'27'!I5+'28'!I5+'29'!I5+'30'!I5+'31.'!I5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21</v>
      </c>
      <c r="K5" s="44">
        <f>+' 1 หยุด'!K5+'2'!K5+'3'!K5+'4'!K5+'5'!K5+'6'!K5+'7'!K5+'8'!K5+'9'!K5+'10'!K5+'11'!K5+'12'!K5+'13'!K5+'14'!K5+'15'!K5+'16'!K5+'17'!K5+'18'!K5+'19'!K5+'20'!K5+'21'!K5+'22'!K5+'23'!K5+'24'!K5+'25'!K5+'26'!K5+'27'!K5+'28'!K5+'29'!K5+'30'!K5+'31.'!K5</f>
        <v>16</v>
      </c>
      <c r="L5" s="20">
        <v>50</v>
      </c>
      <c r="M5" s="44">
        <f>+' 1 หยุด'!M5+'2'!M5+'3'!M5+'4'!M5+'5'!M5+'6'!M5+'7'!M5+'8'!M5+'9'!M5+'10'!M5+'11'!M5+'12'!M5+'13'!M5+'14'!M5+'15'!M5+'16'!M5+'17'!M5+'18'!M5+'19'!M5+'20'!M5+'21'!M5+'22'!M5+'23'!M5+'24'!M5+'25'!M5+'26'!M5+'27'!M5+'28'!M5+'29'!M5+'30'!M5+'31.'!M5</f>
        <v>800</v>
      </c>
      <c r="N5" s="19"/>
      <c r="O5" s="90">
        <v>22.48</v>
      </c>
      <c r="P5" s="79">
        <f>+K5*O5</f>
        <v>359.68</v>
      </c>
      <c r="Q5" s="45">
        <v>1</v>
      </c>
      <c r="R5" s="46">
        <f>+' 1 หยุด'!N262</f>
        <v>0</v>
      </c>
      <c r="S5" s="46">
        <f>+' 1 หยุด'!N267</f>
        <v>0</v>
      </c>
      <c r="T5" s="46">
        <f>+' 1 หยุด'!N265</f>
        <v>0</v>
      </c>
      <c r="U5" s="67">
        <f>+' 1 หยุด'!N263</f>
        <v>0</v>
      </c>
      <c r="V5" s="46">
        <f>+' 1 หยุด'!N266</f>
        <v>0</v>
      </c>
      <c r="W5" s="46">
        <f>+' 1 หยุด'!N264</f>
        <v>0</v>
      </c>
      <c r="X5" s="46">
        <f>+R5-S5-T5-U5-V5-W5</f>
        <v>0</v>
      </c>
      <c r="Y5" s="46">
        <f>+' 1 หยุด'!N269</f>
        <v>0</v>
      </c>
      <c r="Z5" s="47">
        <f>+Y5-X5</f>
        <v>0</v>
      </c>
      <c r="AA5" s="99" t="s">
        <v>1382</v>
      </c>
      <c r="AB5" s="47">
        <f>+W5+Y5</f>
        <v>0</v>
      </c>
      <c r="AC5" s="58">
        <f>+W5+Y5+Z5</f>
        <v>0</v>
      </c>
    </row>
    <row r="6" spans="1:30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 1 หยุด'!F6+'2'!F6+'3'!F6+'4'!F6+'5'!F6+'6'!F6+'7'!F6+'8'!F6+'9'!F6+'10'!F6+'11'!F6+'12'!F6+'13'!F6+'14'!F6+'15'!F6+'16'!F6+'17'!F6+'18'!F6+'19'!F6+'20'!F6+'21'!F6+'22'!F6+'23'!F6+'24'!F6+'25'!F6+'26'!F6+'27'!F6+'28'!F6+'29'!F6+'30'!F6+'31.'!F6</f>
        <v>114</v>
      </c>
      <c r="G6" s="43">
        <f t="shared" si="0"/>
        <v>114</v>
      </c>
      <c r="H6" s="78">
        <f>+' 1 หยุด'!H6+'2'!H6+'3'!H6+'4'!H6+'5'!H6+'6'!H6+'7'!H6+'8'!H6+'9'!H6+'10'!H6+'11'!H6+'12'!H6+'13'!H6+'14'!H6+'15'!H6+'16'!H6+'17'!H6+'18'!H6+'19'!H6+'20'!H6+'21'!H6+'22'!H6+'23'!H6+'24'!H6+'25'!H6+'26'!H6+'27'!H6+'28'!H6+'29'!H6+'30'!H6+'31.'!H6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 1 หยุด'!I6+'2'!I6+'3'!I6+'4'!I6+'5'!I6+'6'!I6+'7'!I6+'8'!I6+'9'!I6+'10'!I6+'11'!I6+'12'!I6+'13'!I6+'14'!I6+'15'!I6+'16'!I6+'17'!I6+'18'!I6+'19'!I6+'20'!I6+'21'!I6+'22'!I6+'23'!I6+'24'!I6+'25'!I6+'26'!I6+'27'!I6+'28'!I6+'29'!I6+'30'!I6+'31.'!I6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56</v>
      </c>
      <c r="K6" s="44">
        <f>+' 1 หยุด'!K6+'2'!K6+'3'!K6+'4'!K6+'5'!K6+'6'!K6+'7'!K6+'8'!K6+'9'!K6+'10'!K6+'11'!K6+'12'!K6+'13'!K6+'14'!K6+'15'!K6+'16'!K6+'17'!K6+'18'!K6+'19'!K6+'20'!K6+'21'!K6+'22'!K6+'23'!K6+'24'!K6+'25'!K6+'26'!K6+'27'!K6+'28'!K6+'29'!K6+'30'!K6+'31.'!K6</f>
        <v>58</v>
      </c>
      <c r="L6" s="20">
        <v>100</v>
      </c>
      <c r="M6" s="44">
        <f>+' 1 หยุด'!M6+'2'!M6+'3'!M6+'4'!M6+'5'!M6+'6'!M6+'7'!M6+'8'!M6+'9'!M6+'10'!M6+'11'!M6+'12'!M6+'13'!M6+'14'!M6+'15'!M6+'16'!M6+'17'!M6+'18'!M6+'19'!M6+'20'!M6+'21'!M6+'22'!M6+'23'!M6+'24'!M6+'25'!M6+'26'!M6+'27'!M6+'28'!M6+'29'!M6+'30'!M6+'31.'!M6</f>
        <v>5800</v>
      </c>
      <c r="N6" s="19"/>
      <c r="O6" s="90">
        <v>39.29</v>
      </c>
      <c r="P6" s="79">
        <f t="shared" ref="P6:P70" si="2">+K6*O6</f>
        <v>2278.8200000000002</v>
      </c>
      <c r="Q6" s="45">
        <v>2</v>
      </c>
      <c r="R6" s="46">
        <f>+'2'!N262</f>
        <v>900</v>
      </c>
      <c r="S6" s="46">
        <f>+'2'!N267</f>
        <v>205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370</v>
      </c>
      <c r="X6" s="46">
        <f>+R6-S6-T6-U6-V6-W6</f>
        <v>325</v>
      </c>
      <c r="Y6" s="46">
        <f>+'2'!N269</f>
        <v>325</v>
      </c>
      <c r="Z6" s="47">
        <f t="shared" ref="Z6:Z35" si="3">+Y6-X6</f>
        <v>0</v>
      </c>
      <c r="AA6" s="47" t="s">
        <v>1383</v>
      </c>
      <c r="AB6" s="47">
        <f t="shared" ref="AB6:AB35" si="4">+W6+Y6</f>
        <v>695</v>
      </c>
      <c r="AC6" s="58">
        <f t="shared" ref="AC6:AC35" si="5">+W6+Y6+Z6</f>
        <v>695</v>
      </c>
      <c r="AD6" s="2" t="s">
        <v>1436</v>
      </c>
    </row>
    <row r="7" spans="1:30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 1 หยุด'!F7+'2'!F7+'3'!F7+'4'!F7+'5'!F7+'6'!F7+'7'!F7+'8'!F7+'9'!F7+'10'!F7+'11'!F7+'12'!F7+'13'!F7+'14'!F7+'15'!F7+'16'!F7+'17'!F7+'18'!F7+'19'!F7+'20'!F7+'21'!F7+'22'!F7+'23'!F7+'24'!F7+'25'!F7+'26'!F7+'27'!F7+'28'!F7+'29'!F7+'30'!F7+'31.'!F7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 1 หยุด'!H7+'2'!H7+'3'!H7+'4'!H7+'5'!H7+'6'!H7+'7'!H7+'8'!H7+'9'!H7+'10'!H7+'11'!H7+'12'!H7+'13'!H7+'14'!H7+'15'!H7+'16'!H7+'17'!H7+'18'!H7+'19'!H7+'20'!H7+'21'!H7+'22'!H7+'23'!H7+'24'!H7+'25'!H7+'26'!H7+'27'!H7+'28'!H7+'29'!H7+'30'!H7+'31.'!H7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 1 หยุด'!I7+'2'!I7+'3'!I7+'4'!I7+'5'!I7+'6'!I7+'7'!I7+'8'!I7+'9'!I7+'10'!I7+'11'!I7+'12'!I7+'13'!I7+'14'!I7+'15'!I7+'16'!I7+'17'!I7+'18'!I7+'19'!I7+'20'!I7+'21'!I7+'22'!I7+'23'!I7+'24'!I7+'25'!I7+'26'!I7+'27'!I7+'28'!I7+'29'!I7+'30'!I7+'31.'!I7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 1 หยุด'!K7+'2'!K7+'3'!K7+'4'!K7+'5'!K7+'6'!K7+'7'!K7+'8'!K7+'9'!K7+'10'!K7+'11'!K7+'12'!K7+'13'!K7+'14'!K7+'15'!K7+'16'!K7+'17'!K7+'18'!K7+'19'!K7+'20'!K7+'21'!K7+'22'!K7+'23'!K7+'24'!K7+'25'!K7+'26'!K7+'27'!K7+'28'!K7+'29'!K7+'30'!K7+'31.'!K7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 1 หยุด'!M7+'2'!M7+'3'!M7+'4'!M7+'5'!M7+'6'!M7+'7'!M7+'8'!M7+'9'!M7+'10'!M7+'11'!M7+'12'!M7+'13'!M7+'14'!M7+'15'!M7+'16'!M7+'17'!M7+'18'!M7+'19'!M7+'20'!M7+'21'!M7+'22'!M7+'23'!M7+'24'!M7+'25'!M7+'26'!M7+'27'!M7+'28'!M7+'29'!M7+'30'!M7+'31.'!M7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390</v>
      </c>
      <c r="S7" s="46">
        <f>+'3'!N267</f>
        <v>62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150</v>
      </c>
      <c r="X7" s="46">
        <f>+R7-S7-T7-U7-V7-W7</f>
        <v>163</v>
      </c>
      <c r="Y7" s="46">
        <f>+'3'!N269</f>
        <v>163</v>
      </c>
      <c r="Z7" s="47">
        <f>+Y7-X7</f>
        <v>0</v>
      </c>
      <c r="AA7" s="47" t="s">
        <v>1377</v>
      </c>
      <c r="AB7" s="47">
        <f>+W7+Y7</f>
        <v>313</v>
      </c>
      <c r="AC7" s="58">
        <f t="shared" si="5"/>
        <v>313</v>
      </c>
      <c r="AD7" s="2" t="s">
        <v>1436</v>
      </c>
    </row>
    <row r="8" spans="1:30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 1 หยุด'!F8+'2'!F8+'3'!F8+'4'!F8+'5'!F8+'6'!F8+'7'!F8+'8'!F8+'9'!F8+'10'!F8+'11'!F8+'12'!F8+'13'!F8+'14'!F8+'15'!F8+'16'!F8+'17'!F8+'18'!F8+'19'!F8+'20'!F8+'21'!F8+'22'!F8+'23'!F8+'24'!F8+'25'!F8+'26'!F8+'27'!F8+'28'!F8+'29'!F8+'30'!F8+'31.'!F8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 1 หยุด'!H8+'2'!H8+'3'!H8+'4'!H8+'5'!H8+'6'!H8+'7'!H8+'8'!H8+'9'!H8+'10'!H8+'11'!H8+'12'!H8+'13'!H8+'14'!H8+'15'!H8+'16'!H8+'17'!H8+'18'!H8+'19'!H8+'20'!H8+'21'!H8+'22'!H8+'23'!H8+'24'!H8+'25'!H8+'26'!H8+'27'!H8+'28'!H8+'29'!H8+'30'!H8+'31.'!H8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 1 หยุด'!I8+'2'!I8+'3'!I8+'4'!I8+'5'!I8+'6'!I8+'7'!I8+'8'!I8+'9'!I8+'10'!I8+'11'!I8+'12'!I8+'13'!I8+'14'!I8+'15'!I8+'16'!I8+'17'!I8+'18'!I8+'19'!I8+'20'!I8+'21'!I8+'22'!I8+'23'!I8+'24'!I8+'25'!I8+'26'!I8+'27'!I8+'28'!I8+'29'!I8+'30'!I8+'31.'!I8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 1 หยุด'!K8+'2'!K8+'3'!K8+'4'!K8+'5'!K8+'6'!K8+'7'!K8+'8'!K8+'9'!K8+'10'!K8+'11'!K8+'12'!K8+'13'!K8+'14'!K8+'15'!K8+'16'!K8+'17'!K8+'18'!K8+'19'!K8+'20'!K8+'21'!K8+'22'!K8+'23'!K8+'24'!K8+'25'!K8+'26'!K8+'27'!K8+'28'!K8+'29'!K8+'30'!K8+'31.'!K8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 1 หยุด'!M8+'2'!M8+'3'!M8+'4'!M8+'5'!M8+'6'!M8+'7'!M8+'8'!M8+'9'!M8+'10'!M8+'11'!M8+'12'!M8+'13'!M8+'14'!M8+'15'!M8+'16'!M8+'17'!M8+'18'!M8+'19'!M8+'20'!M8+'21'!M8+'22'!M8+'23'!M8+'24'!M8+'25'!M8+'26'!M8+'27'!M8+'28'!M8+'29'!M8+'30'!M8+'31.'!M8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0</v>
      </c>
      <c r="S8" s="46">
        <f>+'4'!N267</f>
        <v>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0</v>
      </c>
      <c r="X8" s="46">
        <f t="shared" ref="X8" si="6">+R8-S8-T8-U8-V8-W8</f>
        <v>0</v>
      </c>
      <c r="Y8" s="46">
        <f>+'4'!N269</f>
        <v>0</v>
      </c>
      <c r="Z8" s="47">
        <f t="shared" si="3"/>
        <v>0</v>
      </c>
      <c r="AA8" s="47" t="s">
        <v>1378</v>
      </c>
      <c r="AB8" s="47">
        <f t="shared" si="4"/>
        <v>0</v>
      </c>
      <c r="AC8" s="58">
        <f t="shared" si="5"/>
        <v>0</v>
      </c>
    </row>
    <row r="9" spans="1:30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 1 หยุด'!F9+'2'!F9+'3'!F9+'4'!F9+'5'!F9+'6'!F9+'7'!F9+'8'!F9+'9'!F9+'10'!F9+'11'!F9+'12'!F9+'13'!F9+'14'!F9+'15'!F9+'16'!F9+'17'!F9+'18'!F9+'19'!F9+'20'!F9+'21'!F9+'22'!F9+'23'!F9+'24'!F9+'25'!F9+'26'!F9+'27'!F9+'28'!F9+'29'!F9+'30'!F9+'31.'!F9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 1 หยุด'!H9+'2'!H9+'3'!H9+'4'!H9+'5'!H9+'6'!H9+'7'!H9+'8'!H9+'9'!H9+'10'!H9+'11'!H9+'12'!H9+'13'!H9+'14'!H9+'15'!H9+'16'!H9+'17'!H9+'18'!H9+'19'!H9+'20'!H9+'21'!H9+'22'!H9+'23'!H9+'24'!H9+'25'!H9+'26'!H9+'27'!H9+'28'!H9+'29'!H9+'30'!H9+'31.'!H9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 1 หยุด'!I9+'2'!I9+'3'!I9+'4'!I9+'5'!I9+'6'!I9+'7'!I9+'8'!I9+'9'!I9+'10'!I9+'11'!I9+'12'!I9+'13'!I9+'14'!I9+'15'!I9+'16'!I9+'17'!I9+'18'!I9+'19'!I9+'20'!I9+'21'!I9+'22'!I9+'23'!I9+'24'!I9+'25'!I9+'26'!I9+'27'!I9+'28'!I9+'29'!I9+'30'!I9+'31.'!I9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 1 หยุด'!K9+'2'!K9+'3'!K9+'4'!K9+'5'!K9+'6'!K9+'7'!K9+'8'!K9+'9'!K9+'10'!K9+'11'!K9+'12'!K9+'13'!K9+'14'!K9+'15'!K9+'16'!K9+'17'!K9+'18'!K9+'19'!K9+'20'!K9+'21'!K9+'22'!K9+'23'!K9+'24'!K9+'25'!K9+'26'!K9+'27'!K9+'28'!K9+'29'!K9+'30'!K9+'31.'!K9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 1 หยุด'!M9+'2'!M9+'3'!M9+'4'!M9+'5'!M9+'6'!M9+'7'!M9+'8'!M9+'9'!M9+'10'!M9+'11'!M9+'12'!M9+'13'!M9+'14'!M9+'15'!M9+'16'!M9+'17'!M9+'18'!M9+'19'!M9+'20'!M9+'21'!M9+'22'!M9+'23'!M9+'24'!M9+'25'!M9+'26'!M9+'27'!M9+'28'!M9+'29'!M9+'30'!M9+'31.'!M9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2262</v>
      </c>
      <c r="S9" s="46">
        <f>+'5'!N267</f>
        <v>542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420</v>
      </c>
      <c r="X9" s="46">
        <f t="shared" ref="X9:X34" si="7">+R9-S9-T9-U9-V9-W9</f>
        <v>1300</v>
      </c>
      <c r="Y9" s="46">
        <f>+'5'!N269</f>
        <v>1300</v>
      </c>
      <c r="Z9" s="47">
        <f t="shared" si="3"/>
        <v>0</v>
      </c>
      <c r="AA9" s="47" t="s">
        <v>1379</v>
      </c>
      <c r="AB9" s="47">
        <f t="shared" si="4"/>
        <v>1720</v>
      </c>
      <c r="AC9" s="58">
        <f t="shared" si="5"/>
        <v>1720</v>
      </c>
      <c r="AD9" s="2" t="s">
        <v>1436</v>
      </c>
    </row>
    <row r="10" spans="1:30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 1 หยุด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 1 หยุด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 1 หยุด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 1 หยุด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 1 หยุด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581</v>
      </c>
      <c r="S10" s="46">
        <f>+'6'!N267</f>
        <v>161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70</v>
      </c>
      <c r="X10" s="46">
        <f t="shared" si="7"/>
        <v>350</v>
      </c>
      <c r="Y10" s="46">
        <f>+'6'!N269</f>
        <v>350</v>
      </c>
      <c r="Z10" s="47">
        <f t="shared" si="3"/>
        <v>0</v>
      </c>
      <c r="AA10" s="47" t="s">
        <v>1380</v>
      </c>
      <c r="AB10" s="47">
        <f t="shared" si="4"/>
        <v>420</v>
      </c>
      <c r="AC10" s="58">
        <f t="shared" si="5"/>
        <v>420</v>
      </c>
      <c r="AD10" s="2" t="s">
        <v>1436</v>
      </c>
    </row>
    <row r="11" spans="1:30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 1 หยุด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8</v>
      </c>
      <c r="G11" s="43">
        <f t="shared" si="0"/>
        <v>8</v>
      </c>
      <c r="H11" s="78">
        <f>+' 1 หยุด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 1 หยุด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-2</v>
      </c>
      <c r="K11" s="44">
        <f>+' 1 หยุด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10</v>
      </c>
      <c r="L11" s="20">
        <v>50</v>
      </c>
      <c r="M11" s="44">
        <f>+' 1 หยุด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500</v>
      </c>
      <c r="N11" s="19"/>
      <c r="O11" s="90">
        <v>16.940000000000001</v>
      </c>
      <c r="P11" s="79">
        <f t="shared" si="2"/>
        <v>169.4</v>
      </c>
      <c r="Q11" s="45">
        <v>7</v>
      </c>
      <c r="R11" s="46">
        <f>+'7'!N262</f>
        <v>0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0</v>
      </c>
      <c r="X11" s="46">
        <f t="shared" si="7"/>
        <v>0</v>
      </c>
      <c r="Y11" s="46">
        <f>+'7'!N269</f>
        <v>0</v>
      </c>
      <c r="Z11" s="47">
        <f t="shared" si="3"/>
        <v>0</v>
      </c>
      <c r="AA11" s="99" t="s">
        <v>1381</v>
      </c>
      <c r="AB11" s="47">
        <f t="shared" si="4"/>
        <v>0</v>
      </c>
      <c r="AC11" s="58">
        <f t="shared" si="5"/>
        <v>0</v>
      </c>
    </row>
    <row r="12" spans="1:30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 1 หยุด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 1 หยุด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 1 หยุด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 1 หยุด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 1 หยุด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0</v>
      </c>
      <c r="X12" s="46">
        <f t="shared" si="7"/>
        <v>0</v>
      </c>
      <c r="Y12" s="46">
        <f>+'8'!N269</f>
        <v>0</v>
      </c>
      <c r="Z12" s="47">
        <f t="shared" si="3"/>
        <v>0</v>
      </c>
      <c r="AA12" s="99" t="s">
        <v>1382</v>
      </c>
      <c r="AB12" s="47">
        <f t="shared" si="4"/>
        <v>0</v>
      </c>
      <c r="AC12" s="58">
        <f t="shared" si="5"/>
        <v>0</v>
      </c>
    </row>
    <row r="13" spans="1:30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 1 หยุด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 1 หยุด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 1 หยุด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 1 หยุด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 1 หยุด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0</v>
      </c>
      <c r="S13" s="46">
        <f>+'9'!N267</f>
        <v>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0</v>
      </c>
      <c r="X13" s="46">
        <f>+R13-S13-T13-U13-V13-W13</f>
        <v>0</v>
      </c>
      <c r="Y13" s="46">
        <f>+'9'!N269</f>
        <v>0</v>
      </c>
      <c r="Z13" s="47">
        <f t="shared" si="3"/>
        <v>0</v>
      </c>
      <c r="AA13" s="100" t="s">
        <v>1383</v>
      </c>
      <c r="AB13" s="47">
        <f t="shared" si="4"/>
        <v>0</v>
      </c>
      <c r="AC13" s="58">
        <f t="shared" si="5"/>
        <v>0</v>
      </c>
    </row>
    <row r="14" spans="1:30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 1 หยุด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3</v>
      </c>
      <c r="G14" s="43">
        <f t="shared" si="0"/>
        <v>3</v>
      </c>
      <c r="H14" s="78">
        <f>+' 1 หยุด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 1 หยุด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 1 หยุด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3</v>
      </c>
      <c r="L14" s="20">
        <v>50</v>
      </c>
      <c r="M14" s="44">
        <f>+' 1 หยุด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150</v>
      </c>
      <c r="N14" s="19"/>
      <c r="O14" s="90">
        <v>21.22</v>
      </c>
      <c r="P14" s="79">
        <f t="shared" si="2"/>
        <v>63.66</v>
      </c>
      <c r="Q14" s="45">
        <v>10</v>
      </c>
      <c r="R14" s="46">
        <f>+'10'!N262</f>
        <v>0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0</v>
      </c>
      <c r="X14" s="46">
        <f t="shared" si="7"/>
        <v>0</v>
      </c>
      <c r="Y14" s="46">
        <f>+'10'!N269</f>
        <v>0</v>
      </c>
      <c r="Z14" s="47">
        <f t="shared" si="3"/>
        <v>0</v>
      </c>
      <c r="AA14" s="47" t="s">
        <v>1377</v>
      </c>
      <c r="AB14" s="47">
        <f t="shared" si="4"/>
        <v>0</v>
      </c>
      <c r="AC14" s="58">
        <f t="shared" si="5"/>
        <v>0</v>
      </c>
    </row>
    <row r="15" spans="1:30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 1 หยุด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8</v>
      </c>
      <c r="G15" s="43">
        <f t="shared" si="0"/>
        <v>8</v>
      </c>
      <c r="H15" s="78">
        <f>+' 1 หยุด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 1 หยุด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-9</v>
      </c>
      <c r="K15" s="44">
        <f>+' 1 หยุด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17</v>
      </c>
      <c r="L15" s="20">
        <v>50</v>
      </c>
      <c r="M15" s="44">
        <f>+' 1 หยุด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850</v>
      </c>
      <c r="N15" s="19"/>
      <c r="O15" s="90">
        <v>24.37</v>
      </c>
      <c r="P15" s="79">
        <f t="shared" si="2"/>
        <v>414.29</v>
      </c>
      <c r="Q15" s="45">
        <v>11</v>
      </c>
      <c r="R15" s="46">
        <f>+'11'!N262</f>
        <v>0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0</v>
      </c>
      <c r="X15" s="46">
        <f t="shared" si="7"/>
        <v>0</v>
      </c>
      <c r="Y15" s="46">
        <f>+'11'!N269</f>
        <v>0</v>
      </c>
      <c r="Z15" s="47">
        <f t="shared" si="3"/>
        <v>0</v>
      </c>
      <c r="AA15" s="47" t="s">
        <v>1378</v>
      </c>
      <c r="AB15" s="47">
        <f t="shared" si="4"/>
        <v>0</v>
      </c>
      <c r="AC15" s="58">
        <f t="shared" si="5"/>
        <v>0</v>
      </c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 1 หยุด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5</v>
      </c>
      <c r="G16" s="43">
        <f t="shared" ref="G16:G17" si="8">+E16+F16</f>
        <v>5</v>
      </c>
      <c r="H16" s="78">
        <f>+' 1 หยุด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 1 หยุด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5</v>
      </c>
      <c r="K16" s="44">
        <f>+' 1 หยุด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 1 หยุด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0</v>
      </c>
      <c r="S16" s="46">
        <f>+'12'!N267</f>
        <v>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0</v>
      </c>
      <c r="Y16" s="46">
        <f>+'12'!N269</f>
        <v>0</v>
      </c>
      <c r="Z16" s="47">
        <f t="shared" si="3"/>
        <v>0</v>
      </c>
      <c r="AA16" s="47" t="s">
        <v>1379</v>
      </c>
      <c r="AB16" s="47">
        <f t="shared" si="4"/>
        <v>0</v>
      </c>
      <c r="AC16" s="58">
        <f t="shared" si="5"/>
        <v>0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 1 หยุด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 1 หยุด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 1 หยุด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 1 หยุด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 1 หยุด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0</v>
      </c>
      <c r="S17" s="46">
        <f>+'13'!N267</f>
        <v>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0</v>
      </c>
      <c r="X17" s="46">
        <f>+R17-S17-T17-U17-V17-W17</f>
        <v>0</v>
      </c>
      <c r="Y17" s="46">
        <f>+'13'!N269</f>
        <v>0</v>
      </c>
      <c r="Z17" s="47">
        <f t="shared" si="3"/>
        <v>0</v>
      </c>
      <c r="AA17" s="47" t="s">
        <v>1380</v>
      </c>
      <c r="AB17" s="47">
        <f t="shared" si="4"/>
        <v>0</v>
      </c>
      <c r="AC17" s="58">
        <f t="shared" si="5"/>
        <v>0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 1 หยุด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14</v>
      </c>
      <c r="G18" s="43">
        <f t="shared" ref="G18:G22" si="9">+E18+F18</f>
        <v>14</v>
      </c>
      <c r="H18" s="78">
        <f>+' 1 หยุด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 1 หยุด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-1</v>
      </c>
      <c r="K18" s="44">
        <f>+' 1 หยุด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15</v>
      </c>
      <c r="L18" s="20">
        <v>50</v>
      </c>
      <c r="M18" s="44">
        <f>+' 1 หยุด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750</v>
      </c>
      <c r="N18" s="19"/>
      <c r="O18" s="90">
        <v>18.77</v>
      </c>
      <c r="P18" s="79">
        <f t="shared" si="2"/>
        <v>281.55</v>
      </c>
      <c r="Q18" s="45">
        <v>14</v>
      </c>
      <c r="R18" s="46">
        <f>+'14'!N262</f>
        <v>0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0</v>
      </c>
      <c r="Y18" s="46">
        <f>+'14'!N269</f>
        <v>0</v>
      </c>
      <c r="Z18" s="47">
        <f t="shared" si="3"/>
        <v>0</v>
      </c>
      <c r="AA18" s="99" t="s">
        <v>1381</v>
      </c>
      <c r="AB18" s="100">
        <f t="shared" si="4"/>
        <v>0</v>
      </c>
      <c r="AC18" s="58">
        <f t="shared" si="5"/>
        <v>0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 1 หยุด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 1 หยุด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 1 หยุด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 1 หยุด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 1 หยุด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0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0</v>
      </c>
      <c r="Y19" s="46">
        <f>+'15'!N269</f>
        <v>0</v>
      </c>
      <c r="Z19" s="47">
        <f t="shared" si="3"/>
        <v>0</v>
      </c>
      <c r="AA19" s="99" t="s">
        <v>1382</v>
      </c>
      <c r="AB19" s="47">
        <f t="shared" si="4"/>
        <v>0</v>
      </c>
      <c r="AC19" s="58">
        <f t="shared" si="5"/>
        <v>0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 1 หยุด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17</v>
      </c>
      <c r="G20" s="43">
        <f t="shared" si="9"/>
        <v>17</v>
      </c>
      <c r="H20" s="78">
        <f>+' 1 หยุด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6">
        <f>+' 1 หยุด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-1</v>
      </c>
      <c r="K20" s="44">
        <f>+' 1 หยุด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+K20*L20</f>
        <v>1040</v>
      </c>
      <c r="N20" s="19"/>
      <c r="O20" s="90">
        <v>22.25</v>
      </c>
      <c r="P20" s="79">
        <f t="shared" si="2"/>
        <v>356</v>
      </c>
      <c r="Q20" s="45">
        <v>16</v>
      </c>
      <c r="R20" s="46">
        <f>+'16'!N262</f>
        <v>2175</v>
      </c>
      <c r="S20" s="46">
        <f>+'16'!N267</f>
        <v>205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1120</v>
      </c>
      <c r="X20" s="46">
        <f t="shared" si="7"/>
        <v>850</v>
      </c>
      <c r="Y20" s="46">
        <f>+'16'!N269</f>
        <v>850</v>
      </c>
      <c r="Z20" s="47">
        <f t="shared" si="3"/>
        <v>0</v>
      </c>
      <c r="AA20" s="47" t="s">
        <v>1383</v>
      </c>
      <c r="AB20" s="47">
        <f t="shared" si="4"/>
        <v>1970</v>
      </c>
      <c r="AC20" s="58">
        <f t="shared" si="5"/>
        <v>1970</v>
      </c>
      <c r="AD20" s="2" t="s">
        <v>1436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 1 หยุด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14</v>
      </c>
      <c r="G21" s="43">
        <f t="shared" si="9"/>
        <v>14</v>
      </c>
      <c r="H21" s="78">
        <f>+' 1 หยุด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2</v>
      </c>
      <c r="I21" s="76">
        <f>+' 1 หยุด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 1 หยุด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12</v>
      </c>
      <c r="L21" s="20">
        <v>85</v>
      </c>
      <c r="M21" s="44">
        <f>+' 1 หยุด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1020</v>
      </c>
      <c r="N21" s="19"/>
      <c r="O21" s="90">
        <v>22.85</v>
      </c>
      <c r="P21" s="79">
        <f t="shared" si="2"/>
        <v>274.20000000000005</v>
      </c>
      <c r="Q21" s="45">
        <v>17</v>
      </c>
      <c r="R21" s="46">
        <f>+'17'!N262</f>
        <v>830</v>
      </c>
      <c r="S21" s="46">
        <f>+'17'!N267</f>
        <v>19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530</v>
      </c>
      <c r="X21" s="46">
        <f t="shared" si="7"/>
        <v>281</v>
      </c>
      <c r="Y21" s="46">
        <f>+'17'!N269</f>
        <v>281</v>
      </c>
      <c r="Z21" s="47">
        <f t="shared" si="3"/>
        <v>0</v>
      </c>
      <c r="AA21" s="47" t="s">
        <v>1377</v>
      </c>
      <c r="AB21" s="47">
        <f t="shared" si="4"/>
        <v>811</v>
      </c>
      <c r="AC21" s="58">
        <f t="shared" si="5"/>
        <v>811</v>
      </c>
      <c r="AD21" s="2" t="s">
        <v>1436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 1 หยุด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</v>
      </c>
      <c r="G22" s="43">
        <f t="shared" si="9"/>
        <v>6</v>
      </c>
      <c r="H22" s="78">
        <f>+' 1 หยุด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 1 หยุด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-10</v>
      </c>
      <c r="K22" s="44">
        <f>+' 1 หยุด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16</v>
      </c>
      <c r="L22" s="20">
        <v>100</v>
      </c>
      <c r="M22" s="44">
        <f>+' 1 หยุด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1690</v>
      </c>
      <c r="N22" s="19"/>
      <c r="O22" s="90">
        <v>26.6</v>
      </c>
      <c r="P22" s="79">
        <f t="shared" si="2"/>
        <v>425.6</v>
      </c>
      <c r="Q22" s="45">
        <v>18</v>
      </c>
      <c r="R22" s="46">
        <f>+'18'!N262</f>
        <v>1915</v>
      </c>
      <c r="S22" s="46">
        <f>+'18'!N267</f>
        <v>187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400</v>
      </c>
      <c r="X22" s="46">
        <f t="shared" si="7"/>
        <v>1328</v>
      </c>
      <c r="Y22" s="46">
        <f>+'18'!N269</f>
        <v>1328</v>
      </c>
      <c r="Z22" s="47">
        <f t="shared" si="3"/>
        <v>0</v>
      </c>
      <c r="AA22" s="47" t="s">
        <v>1378</v>
      </c>
      <c r="AB22" s="47">
        <f t="shared" si="4"/>
        <v>1728</v>
      </c>
      <c r="AC22" s="58">
        <f t="shared" si="5"/>
        <v>1728</v>
      </c>
      <c r="AD22" s="2" t="s">
        <v>1436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 1 หยุด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 1 หยุด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 1 หยุด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 1 หยุด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 1 หยุด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1575</v>
      </c>
      <c r="S23" s="46">
        <f>+'19'!N267</f>
        <v>64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505</v>
      </c>
      <c r="X23" s="46">
        <f t="shared" si="7"/>
        <v>1006</v>
      </c>
      <c r="Y23" s="46">
        <f>+'19'!N269</f>
        <v>1006</v>
      </c>
      <c r="Z23" s="47">
        <f t="shared" si="3"/>
        <v>0</v>
      </c>
      <c r="AA23" s="47" t="s">
        <v>1379</v>
      </c>
      <c r="AB23" s="47">
        <f t="shared" si="4"/>
        <v>1511</v>
      </c>
      <c r="AC23" s="58">
        <f t="shared" si="5"/>
        <v>1511</v>
      </c>
      <c r="AD23" s="2" t="s">
        <v>1436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 1 หยุด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</v>
      </c>
      <c r="G24" s="43">
        <f t="shared" si="0"/>
        <v>3</v>
      </c>
      <c r="H24" s="78">
        <f>+' 1 หยุด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 1 หยุด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-9</v>
      </c>
      <c r="K24" s="44">
        <f>+' 1 หยุด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12</v>
      </c>
      <c r="L24" s="20">
        <v>100</v>
      </c>
      <c r="M24" s="44">
        <f>+' 1 หยุด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1200</v>
      </c>
      <c r="N24" s="19"/>
      <c r="O24" s="90">
        <v>40.51</v>
      </c>
      <c r="P24" s="79">
        <f t="shared" si="2"/>
        <v>486.12</v>
      </c>
      <c r="Q24" s="45">
        <v>20</v>
      </c>
      <c r="R24" s="46">
        <f>+'20'!N262</f>
        <v>1540</v>
      </c>
      <c r="S24" s="46">
        <f>+'20'!N267</f>
        <v>80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410</v>
      </c>
      <c r="X24" s="46">
        <f t="shared" si="7"/>
        <v>1050</v>
      </c>
      <c r="Y24" s="46">
        <f>+'20'!N269</f>
        <v>1050</v>
      </c>
      <c r="Z24" s="47">
        <f t="shared" si="3"/>
        <v>0</v>
      </c>
      <c r="AA24" s="47" t="s">
        <v>1380</v>
      </c>
      <c r="AB24" s="47">
        <f t="shared" si="4"/>
        <v>1460</v>
      </c>
      <c r="AC24" s="58">
        <f t="shared" si="5"/>
        <v>1460</v>
      </c>
      <c r="AD24" s="2" t="s">
        <v>1436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 1 หยุด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 1 หยุด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 1 หยุด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 1 หยุด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 1 หยุด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3095</v>
      </c>
      <c r="S25" s="46">
        <f>+'21'!N267</f>
        <v>75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1410</v>
      </c>
      <c r="X25" s="46">
        <f t="shared" si="7"/>
        <v>1610</v>
      </c>
      <c r="Y25" s="46">
        <f>+'21'!N269</f>
        <v>1610</v>
      </c>
      <c r="Z25" s="47">
        <f t="shared" si="3"/>
        <v>0</v>
      </c>
      <c r="AA25" s="99" t="s">
        <v>1381</v>
      </c>
      <c r="AB25" s="47">
        <f t="shared" si="4"/>
        <v>3020</v>
      </c>
      <c r="AC25" s="58">
        <f t="shared" si="5"/>
        <v>3020</v>
      </c>
      <c r="AD25" s="2" t="s">
        <v>1436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 1 หยุด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3</v>
      </c>
      <c r="G26" s="43">
        <f t="shared" ref="G26:G28" si="11">+E26+F26</f>
        <v>3</v>
      </c>
      <c r="H26" s="78">
        <f>+' 1 หยุด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 1 หยุด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-6</v>
      </c>
      <c r="K26" s="44">
        <f>+' 1 หยุด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9</v>
      </c>
      <c r="L26" s="20">
        <v>100</v>
      </c>
      <c r="M26" s="44">
        <f>+' 1 หยุด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900</v>
      </c>
      <c r="N26" s="19"/>
      <c r="O26" s="90">
        <v>35.39</v>
      </c>
      <c r="P26" s="79">
        <f t="shared" si="2"/>
        <v>318.51</v>
      </c>
      <c r="Q26" s="45">
        <v>22</v>
      </c>
      <c r="R26" s="46">
        <f>+'22'!N262</f>
        <v>3435</v>
      </c>
      <c r="S26" s="46">
        <f>+'22'!N267</f>
        <v>580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1725</v>
      </c>
      <c r="X26" s="46">
        <f t="shared" si="7"/>
        <v>1130</v>
      </c>
      <c r="Y26" s="46">
        <f>+'22'!N269</f>
        <v>1130</v>
      </c>
      <c r="Z26" s="47">
        <f t="shared" si="3"/>
        <v>0</v>
      </c>
      <c r="AA26" s="99" t="s">
        <v>1382</v>
      </c>
      <c r="AB26" s="47">
        <f t="shared" si="4"/>
        <v>2855</v>
      </c>
      <c r="AC26" s="58">
        <f t="shared" si="5"/>
        <v>2855</v>
      </c>
      <c r="AD26" s="2" t="s">
        <v>1436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 1 หยุด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 1 หยุด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 1 หยุด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 1 หยุด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 1 หยุด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455</v>
      </c>
      <c r="S27" s="46">
        <f>+'23'!N267</f>
        <v>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400</v>
      </c>
      <c r="X27" s="46">
        <f>+R27-S27-T27-U27-V27-W27</f>
        <v>55</v>
      </c>
      <c r="Y27" s="46">
        <f>+'23'!N269</f>
        <v>55</v>
      </c>
      <c r="Z27" s="47">
        <f>+Y27-X27</f>
        <v>0</v>
      </c>
      <c r="AA27" s="47" t="s">
        <v>1383</v>
      </c>
      <c r="AB27" s="47">
        <f t="shared" si="4"/>
        <v>455</v>
      </c>
      <c r="AC27" s="58">
        <f t="shared" si="5"/>
        <v>455</v>
      </c>
      <c r="AD27" s="2" t="s">
        <v>1436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 1 หยุด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14</v>
      </c>
      <c r="G28" s="43">
        <f t="shared" si="11"/>
        <v>14</v>
      </c>
      <c r="H28" s="78">
        <f>+' 1 หยุด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 1 หยุด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-3</v>
      </c>
      <c r="K28" s="44">
        <f>+' 1 หยุด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17</v>
      </c>
      <c r="L28" s="20">
        <v>100</v>
      </c>
      <c r="M28" s="44">
        <f>+' 1 หยุด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1700</v>
      </c>
      <c r="N28" s="19"/>
      <c r="O28" s="90">
        <v>31.97</v>
      </c>
      <c r="P28" s="79">
        <f t="shared" si="2"/>
        <v>543.49</v>
      </c>
      <c r="Q28" s="45">
        <v>24</v>
      </c>
      <c r="R28" s="46">
        <f>+'24'!N262</f>
        <v>1841</v>
      </c>
      <c r="S28" s="46">
        <f>+'24'!N267</f>
        <v>331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570</v>
      </c>
      <c r="X28" s="46">
        <f t="shared" si="7"/>
        <v>940</v>
      </c>
      <c r="Y28" s="46">
        <f>+'24'!N269</f>
        <v>940</v>
      </c>
      <c r="Z28" s="47">
        <f t="shared" si="3"/>
        <v>0</v>
      </c>
      <c r="AA28" s="47" t="s">
        <v>1377</v>
      </c>
      <c r="AB28" s="47">
        <f t="shared" si="4"/>
        <v>1510</v>
      </c>
      <c r="AC28" s="58">
        <f t="shared" si="5"/>
        <v>1510</v>
      </c>
      <c r="AD28" s="2" t="s">
        <v>1436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 1 หยุด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 1 หยุด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 1 หยุด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 1 หยุด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 1 หยุด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2565</v>
      </c>
      <c r="S29" s="46">
        <f>+'25'!N267</f>
        <v>384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300</v>
      </c>
      <c r="X29" s="46">
        <f t="shared" si="7"/>
        <v>1881</v>
      </c>
      <c r="Y29" s="46">
        <f>+'25'!N269</f>
        <v>1881</v>
      </c>
      <c r="Z29" s="47">
        <f t="shared" si="3"/>
        <v>0</v>
      </c>
      <c r="AA29" s="47" t="s">
        <v>1378</v>
      </c>
      <c r="AB29" s="47">
        <f t="shared" si="4"/>
        <v>2181</v>
      </c>
      <c r="AC29" s="58">
        <f t="shared" si="5"/>
        <v>2181</v>
      </c>
      <c r="AD29" s="2" t="s">
        <v>1436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 1 หยุด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 1 หยุด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 1 หยุด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 1 หยุด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 1 หยุด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1610</v>
      </c>
      <c r="S30" s="46">
        <f>+'26'!N267</f>
        <v>161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261</v>
      </c>
      <c r="X30" s="46">
        <f t="shared" si="7"/>
        <v>1188</v>
      </c>
      <c r="Y30" s="46">
        <f>+'26'!N269</f>
        <v>1188</v>
      </c>
      <c r="Z30" s="47">
        <f t="shared" si="3"/>
        <v>0</v>
      </c>
      <c r="AA30" s="47" t="s">
        <v>1379</v>
      </c>
      <c r="AB30" s="47">
        <f t="shared" si="4"/>
        <v>1449</v>
      </c>
      <c r="AC30" s="58">
        <f t="shared" si="5"/>
        <v>1449</v>
      </c>
      <c r="AD30" s="2" t="s">
        <v>1436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 1 หยุด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30</v>
      </c>
      <c r="G31" s="43">
        <f t="shared" si="0"/>
        <v>30</v>
      </c>
      <c r="H31" s="78">
        <f>+' 1 หยุด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 1 หยุด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-4</v>
      </c>
      <c r="K31" s="44">
        <f>+' 1 หยุด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34</v>
      </c>
      <c r="L31" s="20">
        <v>100</v>
      </c>
      <c r="M31" s="44">
        <f>+' 1 หยุด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3400</v>
      </c>
      <c r="N31" s="19"/>
      <c r="O31" s="90">
        <v>38.46</v>
      </c>
      <c r="P31" s="79">
        <f t="shared" si="2"/>
        <v>1307.6400000000001</v>
      </c>
      <c r="Q31" s="45">
        <v>27</v>
      </c>
      <c r="R31" s="46">
        <f>+'27'!N262</f>
        <v>4670</v>
      </c>
      <c r="S31" s="46">
        <f>+'27'!N267</f>
        <v>925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1862</v>
      </c>
      <c r="X31" s="46">
        <f t="shared" si="7"/>
        <v>1883</v>
      </c>
      <c r="Y31" s="46">
        <f>+'27'!N269</f>
        <v>1883</v>
      </c>
      <c r="Z31" s="47">
        <f t="shared" si="3"/>
        <v>0</v>
      </c>
      <c r="AA31" s="47" t="s">
        <v>1380</v>
      </c>
      <c r="AB31" s="47">
        <f t="shared" si="4"/>
        <v>3745</v>
      </c>
      <c r="AC31" s="58">
        <f t="shared" si="5"/>
        <v>3745</v>
      </c>
      <c r="AD31" s="2" t="s">
        <v>1436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 1 หยุด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6</v>
      </c>
      <c r="G32" s="43">
        <f t="shared" si="0"/>
        <v>6</v>
      </c>
      <c r="H32" s="78">
        <f>+' 1 หยุด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 1 หยุด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0</v>
      </c>
      <c r="K32" s="44">
        <f>+' 1 หยุด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6</v>
      </c>
      <c r="L32" s="20">
        <v>130</v>
      </c>
      <c r="M32" s="44">
        <f>+' 1 หยุด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780</v>
      </c>
      <c r="N32" s="19"/>
      <c r="O32" s="90">
        <v>46.37</v>
      </c>
      <c r="P32" s="79">
        <f t="shared" si="2"/>
        <v>278.21999999999997</v>
      </c>
      <c r="Q32" s="45">
        <v>28</v>
      </c>
      <c r="R32" s="46">
        <f>+'28'!N262</f>
        <v>6720</v>
      </c>
      <c r="S32" s="46">
        <f>+'28'!N267</f>
        <v>1172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4474</v>
      </c>
      <c r="X32" s="46">
        <f t="shared" si="7"/>
        <v>1074</v>
      </c>
      <c r="Y32" s="46">
        <f>+'28'!N269</f>
        <v>1074</v>
      </c>
      <c r="Z32" s="47">
        <f t="shared" si="3"/>
        <v>0</v>
      </c>
      <c r="AA32" s="99" t="s">
        <v>1381</v>
      </c>
      <c r="AB32" s="47">
        <f t="shared" si="4"/>
        <v>5548</v>
      </c>
      <c r="AC32" s="58">
        <f t="shared" si="5"/>
        <v>5548</v>
      </c>
      <c r="AD32" s="2" t="s">
        <v>1436</v>
      </c>
    </row>
    <row r="33" spans="1:30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 1 หยุด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</v>
      </c>
      <c r="G33" s="43">
        <f t="shared" si="0"/>
        <v>2</v>
      </c>
      <c r="H33" s="78">
        <f>+' 1 หยุด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 1 หยุด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 1 หยุด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</v>
      </c>
      <c r="L33" s="20">
        <v>130</v>
      </c>
      <c r="M33" s="44">
        <f>+' 1 หยุด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260</v>
      </c>
      <c r="N33" s="19"/>
      <c r="O33" s="90">
        <v>38.9</v>
      </c>
      <c r="P33" s="79">
        <f t="shared" si="2"/>
        <v>77.8</v>
      </c>
      <c r="Q33" s="45">
        <v>29</v>
      </c>
      <c r="R33" s="46">
        <f>+'29'!N262</f>
        <v>2535</v>
      </c>
      <c r="S33" s="46">
        <f>+'29'!N267</f>
        <v>380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630</v>
      </c>
      <c r="X33" s="46">
        <f t="shared" ref="X33" si="13">+R33-S33-T33-U33-V33-W33</f>
        <v>1525</v>
      </c>
      <c r="Y33" s="46">
        <f>+'29'!N269</f>
        <v>1525</v>
      </c>
      <c r="Z33" s="47">
        <f t="shared" ref="Z33" si="14">+Y33-X33</f>
        <v>0</v>
      </c>
      <c r="AA33" s="99" t="s">
        <v>1382</v>
      </c>
      <c r="AB33" s="47">
        <f t="shared" si="4"/>
        <v>2155</v>
      </c>
      <c r="AC33" s="58">
        <f t="shared" si="5"/>
        <v>2155</v>
      </c>
      <c r="AD33" s="2" t="s">
        <v>1436</v>
      </c>
    </row>
    <row r="34" spans="1:30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 1 หยุด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3</v>
      </c>
      <c r="G34" s="43">
        <f t="shared" si="0"/>
        <v>3</v>
      </c>
      <c r="H34" s="78">
        <f>+' 1 หยุด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 1 หยุด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 1 หยุด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</v>
      </c>
      <c r="L34" s="20">
        <v>130</v>
      </c>
      <c r="M34" s="44">
        <f>+' 1 หยุด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390</v>
      </c>
      <c r="N34" s="19"/>
      <c r="O34" s="90">
        <v>38.07</v>
      </c>
      <c r="P34" s="79">
        <f t="shared" si="2"/>
        <v>114.21000000000001</v>
      </c>
      <c r="Q34" s="45">
        <v>30</v>
      </c>
      <c r="R34" s="46">
        <f>+'30'!N262</f>
        <v>4630</v>
      </c>
      <c r="S34" s="46">
        <f>+'30'!N267</f>
        <v>978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1488</v>
      </c>
      <c r="X34" s="46">
        <f t="shared" si="7"/>
        <v>2164</v>
      </c>
      <c r="Y34" s="46">
        <f>+'30'!N269</f>
        <v>2164</v>
      </c>
      <c r="Z34" s="47">
        <f t="shared" si="3"/>
        <v>0</v>
      </c>
      <c r="AA34" s="47" t="s">
        <v>1383</v>
      </c>
      <c r="AB34" s="47">
        <f t="shared" si="4"/>
        <v>3652</v>
      </c>
      <c r="AC34" s="58">
        <f t="shared" si="5"/>
        <v>3652</v>
      </c>
      <c r="AD34" s="2" t="s">
        <v>1436</v>
      </c>
    </row>
    <row r="35" spans="1:30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 1 หยุด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 1 หยุด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 1 หยุด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 1 หยุด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 1 หยุด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2970</v>
      </c>
      <c r="S35" s="46">
        <f>+'31.'!N267</f>
        <v>109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1105</v>
      </c>
      <c r="X35" s="46">
        <f>+R35-S35-T35-U35-V35-W35</f>
        <v>1756</v>
      </c>
      <c r="Y35" s="46">
        <f>+'31.'!N269</f>
        <v>1756</v>
      </c>
      <c r="Z35" s="47">
        <f t="shared" si="3"/>
        <v>0</v>
      </c>
      <c r="AA35" s="47" t="s">
        <v>1377</v>
      </c>
      <c r="AB35" s="47">
        <f t="shared" si="4"/>
        <v>2861</v>
      </c>
      <c r="AC35" s="58">
        <f t="shared" si="5"/>
        <v>2861</v>
      </c>
      <c r="AD35" s="2" t="s">
        <v>1436</v>
      </c>
    </row>
    <row r="36" spans="1:30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 1 หยุด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 1 หยุด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 1 หยุด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 1 หยุด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 1 หยุด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46694</v>
      </c>
      <c r="S36" s="48">
        <f t="shared" si="15"/>
        <v>6620</v>
      </c>
      <c r="T36" s="48">
        <f t="shared" si="15"/>
        <v>0</v>
      </c>
      <c r="U36" s="48">
        <f t="shared" si="15"/>
        <v>15</v>
      </c>
      <c r="V36" s="48">
        <f t="shared" si="15"/>
        <v>0</v>
      </c>
      <c r="W36" s="48">
        <f t="shared" si="15"/>
        <v>18200</v>
      </c>
      <c r="X36" s="48">
        <f t="shared" si="15"/>
        <v>21859</v>
      </c>
      <c r="Y36" s="48">
        <f t="shared" si="15"/>
        <v>21859</v>
      </c>
      <c r="Z36" s="48">
        <f t="shared" si="15"/>
        <v>0</v>
      </c>
      <c r="AA36" s="48">
        <f t="shared" si="15"/>
        <v>0</v>
      </c>
      <c r="AB36" s="48">
        <f>SUM(AB5:AB35)</f>
        <v>40059</v>
      </c>
      <c r="AC36" s="5"/>
    </row>
    <row r="37" spans="1:30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 1 หยุด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 1 หยุด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 1 หยุด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 1 หยุด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 1 หยุด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 1 หยุด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10</v>
      </c>
      <c r="G38" s="43">
        <f>+E38+F38</f>
        <v>10</v>
      </c>
      <c r="H38" s="78">
        <f>+' 1 หยุด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 1 หยุด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9</v>
      </c>
      <c r="K38" s="44">
        <f>+' 1 หยุด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</v>
      </c>
      <c r="L38" s="20">
        <v>35</v>
      </c>
      <c r="M38" s="44">
        <f>+' 1 หยุด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30</v>
      </c>
      <c r="N38" s="19"/>
      <c r="O38" s="120">
        <v>30.43</v>
      </c>
      <c r="P38" s="79">
        <f>+K38*O38</f>
        <v>30.43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 1 หยุด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17</v>
      </c>
      <c r="G39" s="43">
        <f t="shared" si="0"/>
        <v>17</v>
      </c>
      <c r="H39" s="78">
        <f>+' 1 หยุด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 1 หยุด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3</v>
      </c>
      <c r="K39" s="44">
        <f>+' 1 หยุด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14</v>
      </c>
      <c r="L39" s="20">
        <v>50</v>
      </c>
      <c r="M39" s="44">
        <f>+' 1 หยุด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700</v>
      </c>
      <c r="N39" s="19"/>
      <c r="O39" s="90">
        <v>27.84</v>
      </c>
      <c r="P39" s="79">
        <f t="shared" si="2"/>
        <v>389.76</v>
      </c>
      <c r="Q39" s="5"/>
      <c r="R39" s="125" t="s">
        <v>1435</v>
      </c>
      <c r="S39" s="5" t="s">
        <v>1372</v>
      </c>
      <c r="T39" s="97" t="s">
        <v>1373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 1 หยุด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11</v>
      </c>
      <c r="G40" s="43">
        <f t="shared" si="0"/>
        <v>11</v>
      </c>
      <c r="H40" s="78">
        <f>+' 1 หยุด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 1 หยุด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0</v>
      </c>
      <c r="K40" s="44">
        <f>+' 1 หยุด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11</v>
      </c>
      <c r="L40" s="20">
        <v>50</v>
      </c>
      <c r="M40" s="44">
        <f>+' 1 หยุด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550</v>
      </c>
      <c r="N40" s="19"/>
      <c r="O40" s="90">
        <v>27.12</v>
      </c>
      <c r="P40" s="79">
        <f t="shared" si="2"/>
        <v>298.32</v>
      </c>
      <c r="Q40" s="5"/>
      <c r="R40" s="125"/>
      <c r="S40" s="5"/>
      <c r="T40" s="97" t="s">
        <v>1389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 1 หยุด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12</v>
      </c>
      <c r="G41" s="43">
        <f t="shared" si="0"/>
        <v>12</v>
      </c>
      <c r="H41" s="78">
        <f>+' 1 หยุด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6">
        <f>+' 1 หยุด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 1 หยุด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11</v>
      </c>
      <c r="L41" s="20">
        <v>50</v>
      </c>
      <c r="M41" s="44">
        <f>+' 1 หยุด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550</v>
      </c>
      <c r="N41" s="19"/>
      <c r="O41" s="90">
        <v>15.42</v>
      </c>
      <c r="P41" s="79">
        <f t="shared" si="2"/>
        <v>169.62</v>
      </c>
      <c r="Q41" s="5"/>
      <c r="R41" s="5"/>
      <c r="S41" s="5"/>
      <c r="T41" s="97" t="s">
        <v>1374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 1 หยุด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 1 หยุด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 1 หยุด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 1 หยุด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 1 หยุด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 1 หยุด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 1 หยุด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 1 หยุด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 1 หยุด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 1 หยุด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 1 หยุด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 1 หยุด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 1 หยุด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 1 หยุด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 1 หยุด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 1 หยุด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 1 หยุด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 1 หยุด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 1 หยุด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 1 หยุด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 1 หยุด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4</v>
      </c>
      <c r="G46" s="43">
        <f t="shared" si="0"/>
        <v>4</v>
      </c>
      <c r="H46" s="78">
        <f>+' 1 หยุด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 1 หยุด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-5</v>
      </c>
      <c r="K46" s="44">
        <f>+' 1 หยุด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9</v>
      </c>
      <c r="L46" s="20">
        <v>50</v>
      </c>
      <c r="M46" s="44">
        <f>+' 1 หยุด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450</v>
      </c>
      <c r="N46" s="19"/>
      <c r="O46" s="90">
        <v>19.05</v>
      </c>
      <c r="P46" s="79">
        <f t="shared" si="2"/>
        <v>171.45000000000002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 1 หยุด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</v>
      </c>
      <c r="G47" s="43">
        <f>+E47+F47</f>
        <v>7</v>
      </c>
      <c r="H47" s="78">
        <f>+' 1 หยุด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 1 หยุด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-3</v>
      </c>
      <c r="K47" s="44">
        <f>+' 1 หยุด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 1 หยุด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90">
        <v>19.21</v>
      </c>
      <c r="P47" s="79">
        <f t="shared" si="2"/>
        <v>192.10000000000002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 1 หยุด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</v>
      </c>
      <c r="G48" s="43">
        <f>+E48+F48</f>
        <v>4</v>
      </c>
      <c r="H48" s="78">
        <f>+' 1 หยุด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 1 หยุด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-5</v>
      </c>
      <c r="K48" s="44">
        <f>+' 1 หยุด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9</v>
      </c>
      <c r="L48" s="20">
        <v>50</v>
      </c>
      <c r="M48" s="44">
        <f>+' 1 หยุด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450</v>
      </c>
      <c r="N48" s="19"/>
      <c r="O48" s="90">
        <v>18.88</v>
      </c>
      <c r="P48" s="79">
        <f t="shared" si="2"/>
        <v>169.92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 1 หยุด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</v>
      </c>
      <c r="G49" s="43">
        <f>+E49+F49</f>
        <v>2</v>
      </c>
      <c r="H49" s="78">
        <f>+' 1 หยุด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 1 หยุด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-3</v>
      </c>
      <c r="K49" s="44">
        <f>+' 1 หยุด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5</v>
      </c>
      <c r="L49" s="20">
        <v>50</v>
      </c>
      <c r="M49" s="44">
        <f>+' 1 หยุด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250</v>
      </c>
      <c r="N49" s="19"/>
      <c r="O49" s="90">
        <v>20.43</v>
      </c>
      <c r="P49" s="79">
        <f t="shared" si="2"/>
        <v>102.15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 1 หยุด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</v>
      </c>
      <c r="G50" s="43">
        <f t="shared" si="0"/>
        <v>4</v>
      </c>
      <c r="H50" s="78">
        <f>+' 1 หยุด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 1 หยุด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-1</v>
      </c>
      <c r="K50" s="44">
        <f>+' 1 หยุด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</v>
      </c>
      <c r="L50" s="20">
        <v>50</v>
      </c>
      <c r="M50" s="44">
        <f>+' 1 หยุด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250</v>
      </c>
      <c r="N50" s="19"/>
      <c r="O50" s="90">
        <v>21.81</v>
      </c>
      <c r="P50" s="79">
        <f t="shared" si="2"/>
        <v>109.05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 1 หยุด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6</v>
      </c>
      <c r="G51" s="43">
        <f t="shared" si="0"/>
        <v>6</v>
      </c>
      <c r="H51" s="78">
        <f>+' 1 หยุด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 1 หยุด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-1</v>
      </c>
      <c r="K51" s="44">
        <f>+' 1 หยุด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7</v>
      </c>
      <c r="L51" s="20">
        <v>50</v>
      </c>
      <c r="M51" s="44">
        <f>+' 1 หยุด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350</v>
      </c>
      <c r="N51" s="19"/>
      <c r="O51" s="90">
        <v>14.65</v>
      </c>
      <c r="P51" s="79">
        <f t="shared" si="2"/>
        <v>102.55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 1 หยุด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 1 หยุด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 1 หยุด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 1 หยุด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 1 หยุด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 1 หยุด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</v>
      </c>
      <c r="G53" s="43">
        <f t="shared" si="0"/>
        <v>6</v>
      </c>
      <c r="H53" s="78">
        <f>+' 1 หยุด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 1 หยุด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-2</v>
      </c>
      <c r="K53" s="44">
        <f>+' 1 หยุด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8</v>
      </c>
      <c r="L53" s="20">
        <v>50</v>
      </c>
      <c r="M53" s="44">
        <f>+' 1 หยุด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400</v>
      </c>
      <c r="N53" s="19"/>
      <c r="O53" s="90">
        <v>17.53</v>
      </c>
      <c r="P53" s="79">
        <f t="shared" si="2"/>
        <v>140.24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 1 หยุด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 1 หยุด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 1 หยุด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 1 หยุด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 1 หยุด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 1 หยุด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6</v>
      </c>
      <c r="G55" s="43">
        <f t="shared" si="0"/>
        <v>6</v>
      </c>
      <c r="H55" s="78">
        <f>+' 1 หยุด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 1 หยุด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3</v>
      </c>
      <c r="K55" s="44">
        <f>+' 1 หยุด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 1 หยุด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90">
        <v>29.34</v>
      </c>
      <c r="P55" s="79">
        <f t="shared" si="2"/>
        <v>88.02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 1 หยุด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6</v>
      </c>
      <c r="G56" s="43">
        <f t="shared" si="0"/>
        <v>6</v>
      </c>
      <c r="H56" s="78">
        <f>+' 1 หยุด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 1 หยุด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3</v>
      </c>
      <c r="K56" s="44">
        <f>+' 1 หยุด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 1 หยุด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90">
        <v>33.409999999999997</v>
      </c>
      <c r="P56" s="79">
        <f t="shared" si="2"/>
        <v>100.22999999999999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 1 หยุด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4</v>
      </c>
      <c r="H57" s="78">
        <f>+' 1 หยุด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 1 หยุด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 1 หยุด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</v>
      </c>
      <c r="L57" s="20">
        <v>120</v>
      </c>
      <c r="M57" s="44">
        <f>+' 1 หยุด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90">
        <v>31.46</v>
      </c>
      <c r="P57" s="79">
        <f t="shared" si="2"/>
        <v>125.84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 1 หยุด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4</v>
      </c>
      <c r="H58" s="78">
        <f>+' 1 หยุด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 1 หยุด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1</v>
      </c>
      <c r="K58" s="44">
        <f>+' 1 หยุด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 1 หยุด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90">
        <v>34.56</v>
      </c>
      <c r="P58" s="79">
        <f t="shared" si="2"/>
        <v>103.68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 1 หยุด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 1 หยุด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 1 หยุด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-1</v>
      </c>
      <c r="K59" s="44">
        <f>+' 1 หยุด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 1 หยุด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90">
        <v>32.96</v>
      </c>
      <c r="P59" s="79">
        <f t="shared" si="2"/>
        <v>98.88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 1 หยุด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 1 หยุด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 1 หยุด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 1 หยุด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 1 หยุด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 1 หยุด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 1 หยุด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 1 หยุด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 1 หยุด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 1 หยุด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 1 หยุด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</v>
      </c>
      <c r="G62" s="43">
        <f t="shared" si="0"/>
        <v>3</v>
      </c>
      <c r="H62" s="78">
        <f>+' 1 หยุด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 1 หยุด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-3</v>
      </c>
      <c r="K62" s="44">
        <f>+' 1 หยุด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 1 หยุด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90">
        <v>29.82</v>
      </c>
      <c r="P62" s="79">
        <f t="shared" si="2"/>
        <v>178.92000000000002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 1 หยุด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 1 หยุด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 1 หยุด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 1 หยุด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 1 หยุด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 1 หยุด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7</v>
      </c>
      <c r="G64" s="43">
        <f t="shared" si="0"/>
        <v>7</v>
      </c>
      <c r="H64" s="78">
        <f>+' 1 หยุด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2</v>
      </c>
      <c r="I64" s="76">
        <f>+' 1 หยุด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-2</v>
      </c>
      <c r="K64" s="44">
        <f>+' 1 หยุด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7</v>
      </c>
      <c r="L64" s="20">
        <v>50</v>
      </c>
      <c r="M64" s="44">
        <f>+' 1 หยุด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350</v>
      </c>
      <c r="N64" s="19"/>
      <c r="O64" s="90">
        <v>23.69</v>
      </c>
      <c r="P64" s="79">
        <f t="shared" si="2"/>
        <v>165.83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 1 หยุด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6</v>
      </c>
      <c r="G65" s="43">
        <f t="shared" si="0"/>
        <v>6</v>
      </c>
      <c r="H65" s="78">
        <f>+' 1 หยุด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 1 หยุด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 1 หยุด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6</v>
      </c>
      <c r="L65" s="20">
        <v>50</v>
      </c>
      <c r="M65" s="44">
        <f>+' 1 หยุด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300</v>
      </c>
      <c r="N65" s="19"/>
      <c r="O65" s="90">
        <v>22.49</v>
      </c>
      <c r="P65" s="79">
        <f t="shared" si="2"/>
        <v>134.94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 1 หยุด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6</v>
      </c>
      <c r="G66" s="43">
        <f t="shared" si="0"/>
        <v>6</v>
      </c>
      <c r="H66" s="78">
        <f>+' 1 หยุด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 1 หยุด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-3</v>
      </c>
      <c r="K66" s="44">
        <f>+' 1 หยุด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 1 หยุด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 1 หยุด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 1 หยุด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 1 หยุด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 1 หยุด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 1 หยุด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 1 หยุด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 1 หยุด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 1 หยุด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 1 หยุด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 1 หยุด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 1 หยุด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 1 หยุด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 1 หยุด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 1 หยุด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 1 หยุด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 1 หยุด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 1 หยุด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 1 หยุด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 1 หยุด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 1 หยุด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 1 หยุด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 1 หยุด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 1 หยุด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 1 หยุด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 1 หยุด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 1 หยุด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3</v>
      </c>
      <c r="G72" s="43">
        <f t="shared" si="0"/>
        <v>3</v>
      </c>
      <c r="H72" s="78">
        <f>+' 1 หยุด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 1 หยุด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2</v>
      </c>
      <c r="K72" s="44">
        <f>+' 1 หยุด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</v>
      </c>
      <c r="L72" s="20">
        <v>50</v>
      </c>
      <c r="M72" s="44">
        <f>+' 1 หยุด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50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 1 หยุด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 1 หยุด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 1 หยุด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 1 หยุด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 1 หยุด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 1 หยุด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8</v>
      </c>
      <c r="G74" s="43">
        <f t="shared" si="0"/>
        <v>8</v>
      </c>
      <c r="H74" s="78">
        <f>+' 1 หยุด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 1 หยุด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-4</v>
      </c>
      <c r="K74" s="44">
        <f>+' 1 หยุด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12</v>
      </c>
      <c r="L74" s="20">
        <v>50</v>
      </c>
      <c r="M74" s="44">
        <f>+' 1 หยุด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600</v>
      </c>
      <c r="N74" s="19"/>
      <c r="O74" s="90">
        <v>17.09</v>
      </c>
      <c r="P74" s="79">
        <f t="shared" si="17"/>
        <v>205.07999999999998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 1 หยุด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 1 หยุด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 1 หยุด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 1 หยุด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 1 หยุด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46">
        <f>+'20'!J82</f>
        <v>0</v>
      </c>
      <c r="F76" s="44">
        <f>+' 1 หยุด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10</v>
      </c>
      <c r="G76" s="43">
        <f>+E76+F76</f>
        <v>10</v>
      </c>
      <c r="H76" s="78">
        <f>+' 1 หยุด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 1 หยุด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-3</v>
      </c>
      <c r="K76" s="44">
        <f>+' 1 หยุด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13</v>
      </c>
      <c r="L76" s="20">
        <v>39</v>
      </c>
      <c r="M76" s="44">
        <f>+' 1 หยุด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516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 1 หยุด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8</v>
      </c>
      <c r="G77" s="43">
        <f t="shared" si="0"/>
        <v>8</v>
      </c>
      <c r="H77" s="78">
        <f>+' 1 หยุด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6">
        <f>+' 1 หยุด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-8</v>
      </c>
      <c r="K77" s="44">
        <f>+' 1 หยุด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13</v>
      </c>
      <c r="L77" s="20">
        <v>50</v>
      </c>
      <c r="M77" s="44">
        <f>+' 1 หยุด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650</v>
      </c>
      <c r="N77" s="19"/>
      <c r="O77" s="90">
        <v>25.15</v>
      </c>
      <c r="P77" s="79">
        <f t="shared" si="17"/>
        <v>326.95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 1 หยุด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 1 หยุด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 1 หยุด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 1 หยุด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 1 หยุด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 1 หยุด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6</v>
      </c>
      <c r="G79" s="43">
        <f t="shared" si="0"/>
        <v>6</v>
      </c>
      <c r="H79" s="78">
        <f>+' 1 หยุด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3</v>
      </c>
      <c r="I79" s="76">
        <f>+' 1 หยุด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-9</v>
      </c>
      <c r="K79" s="44">
        <f>+' 1 หยุด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12</v>
      </c>
      <c r="L79" s="20">
        <v>35</v>
      </c>
      <c r="M79" s="44">
        <f>+' 1 หยุด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600</v>
      </c>
      <c r="N79" s="19"/>
      <c r="O79" s="90">
        <v>30.84</v>
      </c>
      <c r="P79" s="79">
        <f t="shared" si="17"/>
        <v>370.08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 1 หยุด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28</v>
      </c>
      <c r="G80" s="43">
        <f t="shared" si="0"/>
        <v>28</v>
      </c>
      <c r="H80" s="78">
        <f>+' 1 หยุด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2</v>
      </c>
      <c r="I80" s="76">
        <f>+' 1 หยุด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4</v>
      </c>
      <c r="K80" s="44">
        <f>+' 1 หยุด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22</v>
      </c>
      <c r="L80" s="20">
        <v>55</v>
      </c>
      <c r="M80" s="44">
        <f>+' 1 หยุด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1210</v>
      </c>
      <c r="N80" s="19"/>
      <c r="O80" s="90">
        <v>14.35</v>
      </c>
      <c r="P80" s="79">
        <f t="shared" si="17"/>
        <v>315.7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 1 หยุด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18</v>
      </c>
      <c r="G81" s="43">
        <f t="shared" si="0"/>
        <v>18</v>
      </c>
      <c r="H81" s="78">
        <f>+' 1 หยุด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3</v>
      </c>
      <c r="I81" s="76">
        <f>+' 1 หยุด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-7</v>
      </c>
      <c r="K81" s="44">
        <f>+' 1 หยุด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22</v>
      </c>
      <c r="L81" s="20">
        <v>55</v>
      </c>
      <c r="M81" s="44">
        <f>+' 1 หยุด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1210</v>
      </c>
      <c r="N81" s="19"/>
      <c r="O81" s="90">
        <v>11.58</v>
      </c>
      <c r="P81" s="79">
        <f t="shared" si="17"/>
        <v>254.76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46">
        <f>+ยกมา!J82</f>
        <v>0</v>
      </c>
      <c r="F82" s="44">
        <f>+' 1 หยุด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 1 หยุด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 1 หยุด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 1 หยุด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 1 หยุด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 1 หยุด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 1 หยุด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 1 หยุด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 1 หยุด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 1 หยุด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 1 หยุด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 1 หยุด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 1 หยุด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 1 หยุด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 1 หยุด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 1 หยุด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 1 หยุด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 1 หยุด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 1 หยุด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 1 หยุด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46">
        <f>+ยกมา!J86</f>
        <v>0</v>
      </c>
      <c r="F86" s="44">
        <f>+' 1 หยุด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 1 หยุด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 1 หยุด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 1 หยุด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 1 หยุด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46">
        <f>+ยกมา!J86</f>
        <v>0</v>
      </c>
      <c r="F87" s="44">
        <f>+' 1 หยุด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 1 หยุด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 1 หยุด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 1 หยุด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 1 หยุด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46">
        <f>+ยกมา!J87</f>
        <v>0</v>
      </c>
      <c r="F88" s="44">
        <f>+' 1 หยุด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 1 หยุด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 1 หยุด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 1 หยุด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 1 หยุด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46">
        <f>+ยกมา!J89</f>
        <v>0</v>
      </c>
      <c r="F89" s="44">
        <f>+' 1 หยุด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 1 หยุด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 1 หยุด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 1 หยุด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 1 หยุด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46">
        <f>+ยกมา!J90</f>
        <v>0</v>
      </c>
      <c r="F90" s="44">
        <f>+' 1 หยุด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 1 หยุด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 1 หยุด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 1 หยุด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 1 หยุด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 1 หยุด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 1 หยุด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 1 หยุด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 1 หยุด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 1 หยุด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 1 หยุด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 1 หยุด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 1 หยุด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 1 หยุด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 1 หยุด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 1 หยุด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22</v>
      </c>
      <c r="G93" s="43">
        <f t="shared" si="24"/>
        <v>22</v>
      </c>
      <c r="H93" s="78">
        <f>+' 1 หยุด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 1 หยุด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-7</v>
      </c>
      <c r="K93" s="44">
        <f>+' 1 หยุด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29</v>
      </c>
      <c r="L93" s="20">
        <v>35</v>
      </c>
      <c r="M93" s="44">
        <f>+' 1 หยุด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1015</v>
      </c>
      <c r="N93" s="19"/>
      <c r="O93" s="90">
        <v>18.63</v>
      </c>
      <c r="P93" s="79">
        <f t="shared" si="17"/>
        <v>540.27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 1 หยุด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 1 หยุด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 1 หยุด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 1 หยุด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 1 หยุด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 1 หยุด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 1 หยุด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 1 หยุด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 1 หยุด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 1 หยุด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 1 หยุด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 1 หยุด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 1 หยุด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 1 หยุด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 1 หยุด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 1 หยุด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 1 หยุด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 1 หยุด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 1 หยุด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 1 หยุด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 1 หยุด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 1 หยุด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 1 หยุด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 1 หยุด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 1 หยุด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46">
        <f>+ยกมา!J99</f>
        <v>0</v>
      </c>
      <c r="F99" s="44">
        <f>+' 1 หยุด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14</v>
      </c>
      <c r="G99" s="43">
        <f t="shared" ref="G99:G105" si="25">+E99+F99</f>
        <v>14</v>
      </c>
      <c r="H99" s="78">
        <f>+' 1 หยุด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 1 หยุด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-6</v>
      </c>
      <c r="K99" s="44">
        <f>+' 1 หยุด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20</v>
      </c>
      <c r="L99" s="20">
        <v>35</v>
      </c>
      <c r="M99" s="44">
        <f>+' 1 หยุด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830</v>
      </c>
      <c r="N99" s="19"/>
      <c r="O99" s="120">
        <v>20.350000000000001</v>
      </c>
      <c r="P99" s="79">
        <f t="shared" ref="P99:P105" si="27">+K99*O99</f>
        <v>407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46">
        <f>+ยกมา!J100</f>
        <v>0</v>
      </c>
      <c r="F100" s="44">
        <f>+' 1 หยุด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 1 หยุด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 1 หยุด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 1 หยุด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 1 หยุด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46">
        <f>+ยกมา!J101</f>
        <v>0</v>
      </c>
      <c r="F101" s="44">
        <f>+' 1 หยุด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 1 หยุด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 1 หยุด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 1 หยุด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 1 หยุด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46">
        <f>+ยกมา!J103</f>
        <v>0</v>
      </c>
      <c r="F102" s="44">
        <f>+' 1 หยุด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 1 หยุด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 1 หยุด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 1 หยุด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 1 หยุด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833</v>
      </c>
      <c r="N102" s="19"/>
      <c r="O102" s="120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46">
        <f>+ยกมา!J103</f>
        <v>0</v>
      </c>
      <c r="F103" s="44">
        <f>+' 1 หยุด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 1 หยุด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 1 หยุด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 1 หยุด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 1 หยุด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46">
        <f>+ยกมา!J104</f>
        <v>0</v>
      </c>
      <c r="F104" s="44">
        <f>+' 1 หยุด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 1 หยุด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 1 หยุด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 1 หยุด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 1 หยุด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46">
        <f>+'20'!J256</f>
        <v>0</v>
      </c>
      <c r="F105" s="44">
        <f>+' 1 หยุด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 1 หยุด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 1 หยุด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 1 หยุด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 1 หยุด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 1 หยุด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 1 หยุด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 1 หยุด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 1 หยุด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 1 หยุด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 1 หยุด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 1 หยุด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 1 หยุด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 1 หยุด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 1 หยุด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 1 หยุด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 1 หยุด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 1 หยุด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 1 หยุด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 1 หยุด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 1 หยุด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 1 หยุด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 1 หยุด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 1 หยุด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 1 หยุด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 1 หยุด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 1 หยุด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 1 หยุด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 1 หยุด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 1 หยุด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 1 หยุด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 1 หยุด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 1 หยุด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 1 หยุด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 1 หยุด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 1 หยุด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>+E112+F112</f>
        <v>0</v>
      </c>
      <c r="H112" s="78">
        <f>+' 1 หยุด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 1 หยุด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-7</v>
      </c>
      <c r="K112" s="44">
        <f>+' 1 หยุด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</v>
      </c>
      <c r="L112" s="20">
        <v>100</v>
      </c>
      <c r="M112" s="44">
        <f>+' 1 หยุด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700</v>
      </c>
      <c r="N112" s="19"/>
      <c r="O112" s="90">
        <v>30.3</v>
      </c>
      <c r="P112" s="79">
        <f t="shared" si="17"/>
        <v>212.1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 1 หยุด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9</v>
      </c>
      <c r="G113" s="43">
        <f t="shared" si="24"/>
        <v>9</v>
      </c>
      <c r="H113" s="78">
        <f>+' 1 หยุด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 1 หยุด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-1</v>
      </c>
      <c r="K113" s="44">
        <f>+' 1 หยุด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10</v>
      </c>
      <c r="L113" s="20">
        <v>55</v>
      </c>
      <c r="M113" s="44">
        <f>+' 1 หยุด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550</v>
      </c>
      <c r="N113" s="19"/>
      <c r="O113" s="90">
        <v>20.58</v>
      </c>
      <c r="P113" s="79">
        <f t="shared" si="17"/>
        <v>205.79999999999998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 1 หยุด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 1 หยุด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 1 หยุด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 1 หยุด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 1 หยุด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 1 หยุด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24"/>
        <v>0</v>
      </c>
      <c r="H115" s="78">
        <f>+' 1 หยุด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 1 หยุด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-2</v>
      </c>
      <c r="K115" s="44">
        <f>+' 1 หยุด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</v>
      </c>
      <c r="L115" s="20">
        <v>60</v>
      </c>
      <c r="M115" s="44">
        <f>+' 1 หยุด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120</v>
      </c>
      <c r="N115" s="19"/>
      <c r="O115" s="90">
        <v>23.61</v>
      </c>
      <c r="P115" s="79">
        <f t="shared" si="17"/>
        <v>47.22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 1 หยุด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</v>
      </c>
      <c r="G116" s="43">
        <f t="shared" si="24"/>
        <v>3</v>
      </c>
      <c r="H116" s="78">
        <f>+' 1 หยุด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 1 หยุด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-2</v>
      </c>
      <c r="K116" s="44">
        <f>+' 1 หยุด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5</v>
      </c>
      <c r="L116" s="20">
        <v>100</v>
      </c>
      <c r="M116" s="44">
        <f>+' 1 หยุด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500</v>
      </c>
      <c r="N116" s="19"/>
      <c r="O116" s="90">
        <v>13.03</v>
      </c>
      <c r="P116" s="79">
        <f t="shared" si="17"/>
        <v>65.149999999999991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 1 หยุด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2</v>
      </c>
      <c r="G117" s="43">
        <f t="shared" si="24"/>
        <v>2</v>
      </c>
      <c r="H117" s="78">
        <f>+' 1 หยุด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 1 หยุด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1</v>
      </c>
      <c r="K117" s="44">
        <f>+' 1 หยุด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 1 หยุด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7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 1 หยุด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 1 หยุด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 1 หยุด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 1 หยุด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 1 หยุด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 1 หยุด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 1 หยุด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 1 หยุด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 1 หยุด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 1 หยุด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 1 หยุด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 1 หยุด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 1 หยุด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 1 หยุด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 1 หยุด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 1 หยุด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 1 หยุด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 1 หยุด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 1 หยุด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 1 หยุด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 1 หยุด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 1 หยุด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 1 หยุด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 1 หยุด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 1 หยุด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 1 หยุด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 1 หยุด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 1 หยุด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 1 หยุด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 1 หยุด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46">
        <f>+ยกมา!J124</f>
        <v>0</v>
      </c>
      <c r="F124" s="44">
        <f>+' 1 หยุด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 1 หยุด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 1 หยุด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 1 หยุด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 1 หยุด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 1 หยุด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 1 หยุด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 1 หยุด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 1 หยุด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 1 หยุด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 1 หยุด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 1 หยุด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 1 หยุด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 1 หยุด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 1 หยุด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 1 หยุด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 1 หยุด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 1 หยุด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 1 หยุด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 1 หยุด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 1 หยุด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 1 หยุด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 1 หยุด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 1 หยุด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 1 หยุด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 1 หยุด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 1 หยุด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 1 หยุด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 1 หยุด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 1 หยุด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 1 หยุด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 1 หยุด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 1 หยุด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 1 หยุด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 1 หยุด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 1 หยุด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10</v>
      </c>
      <c r="G131" s="43">
        <f t="shared" si="24"/>
        <v>10</v>
      </c>
      <c r="H131" s="78">
        <f>+' 1 หยุด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 1 หยุด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-1</v>
      </c>
      <c r="K131" s="44">
        <f>+' 1 หยุด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11</v>
      </c>
      <c r="L131" s="20">
        <v>50</v>
      </c>
      <c r="M131" s="44">
        <f>+' 1 หยุด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550</v>
      </c>
      <c r="N131" s="19"/>
      <c r="O131" s="90">
        <v>9.91</v>
      </c>
      <c r="P131" s="79">
        <f t="shared" si="17"/>
        <v>109.01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 1 หยุด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24"/>
        <v>5</v>
      </c>
      <c r="H132" s="78">
        <f>+' 1 หยุด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 1 หยุด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 1 หยุด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5</v>
      </c>
      <c r="L132" s="20">
        <v>60</v>
      </c>
      <c r="M132" s="44">
        <f>+' 1 หยุด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300</v>
      </c>
      <c r="N132" s="19"/>
      <c r="O132" s="90">
        <v>16.690000000000001</v>
      </c>
      <c r="P132" s="79">
        <f t="shared" si="17"/>
        <v>83.45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 1 หยุด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18</v>
      </c>
      <c r="G133" s="43">
        <f t="shared" si="24"/>
        <v>18</v>
      </c>
      <c r="H133" s="78">
        <f>+' 1 หยุด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 1 หยุด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-5</v>
      </c>
      <c r="K133" s="44">
        <f>+' 1 หยุด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23</v>
      </c>
      <c r="L133" s="20">
        <v>50</v>
      </c>
      <c r="M133" s="44">
        <f>+' 1 หยุด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1150</v>
      </c>
      <c r="N133" s="19"/>
      <c r="O133" s="90">
        <v>24.21</v>
      </c>
      <c r="P133" s="79">
        <f t="shared" si="17"/>
        <v>556.83000000000004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46">
        <f>+ยกมา!J134</f>
        <v>0</v>
      </c>
      <c r="F134" s="44">
        <f>+' 1 หยุด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 1 หยุด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 1 หยุด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 1 หยุด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 1 หยุด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46">
        <f>+ยกมา!J135</f>
        <v>0</v>
      </c>
      <c r="F135" s="44">
        <f>+' 1 หยุด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 1 หยุด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 1 หยุด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 1 หยุด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 1 หยุด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46">
        <f>+ยกมา!J136</f>
        <v>0</v>
      </c>
      <c r="F136" s="44">
        <f>+' 1 หยุด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 1 หยุด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 1 หยุด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 1 หยุด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 1 หยุด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46">
        <f>+ยกมา!J137</f>
        <v>0</v>
      </c>
      <c r="F137" s="44">
        <f>+' 1 หยุด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 1 หยุด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 1 หยุด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 1 หยุด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 1 หยุด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 1 หยุด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 1 หยุด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 1 หยุด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 1 หยุด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 1 หยุด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 1 หยุด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 1 หยุด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 1 หยุด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 1 หยุด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 1 หยุด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 1 หยุด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 1 หยุด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 1 หยุด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 1 หยุด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 1 หยุด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 1 หยุด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 1 หยุด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 1 หยุด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 1 หยุด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 1 หยุด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 1 หยุด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 1 หยุด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 1 หยุด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 1 หยุด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 1 หยุด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 1 หยุด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 1 หยุด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 1 หยุด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 1 หยุด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 1 หยุด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 1 หยุด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 1 หยุด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 1 หยุด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 1 หยุด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 1 หยุด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 1 หยุด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 1 หยุด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 1 หยุด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 1 หยุด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 1 หยุด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 1 หยุด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 1 หยุด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 1 หยุด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 1 หยุด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 1 หยุด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 1 หยุด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 1 หยุด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 1 หยุด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 1 หยุด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 1 หยุด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 1 หยุด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 1 หยุด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 1 หยุด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 1 หยุด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 1 หยุด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 1 หยุด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 1 หยุด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 1 หยุด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 1 หยุด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 1 หยุด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 1 หยุด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 1 หยุด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 1 หยุด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 1 หยุด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 1 หยุด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 1 หยุด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 1 หยุด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 1 หยุด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 1 หยุด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 1 หยุด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 1 หยุด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 1 หยุด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 1 หยุด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 1 หยุด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 1 หยุด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 1 หยุด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 1 หยุด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 1 หยุด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 1 หยุด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 1 หยุด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 1 หยุด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24"/>
        <v>10</v>
      </c>
      <c r="H154" s="78">
        <f>+' 1 หยุด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 1 หยุด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2</v>
      </c>
      <c r="K154" s="44">
        <f>+' 1 หยุด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8</v>
      </c>
      <c r="L154" s="20">
        <v>25</v>
      </c>
      <c r="M154" s="44">
        <f>+' 1 หยุด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220</v>
      </c>
      <c r="N154" s="19"/>
      <c r="O154" s="90">
        <v>16.16</v>
      </c>
      <c r="P154" s="79">
        <f t="shared" si="29"/>
        <v>129.28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 1 หยุด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5</v>
      </c>
      <c r="G155" s="43">
        <f t="shared" si="24"/>
        <v>5</v>
      </c>
      <c r="H155" s="78">
        <f>+' 1 หยุด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 1 หยุด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3</v>
      </c>
      <c r="K155" s="44">
        <f>+' 1 หยุด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2</v>
      </c>
      <c r="L155" s="20">
        <v>25</v>
      </c>
      <c r="M155" s="44">
        <f>+' 1 หยุด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50</v>
      </c>
      <c r="N155" s="19"/>
      <c r="O155" s="90">
        <v>18.63</v>
      </c>
      <c r="P155" s="79">
        <f t="shared" si="29"/>
        <v>37.26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 1 หยุด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 1 หยุด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 1 หยุด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 1 หยุด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 1 หยุด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 1 หยุด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 1 หยุด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 1 หยุด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 1 หยุด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 1 หยุด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 1 หยุด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 1 หยุด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 1 หยุด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 1 หยุด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 1 หยุด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 1 หยุด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 1 หยุด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 1 หยุด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 1 หยุด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 1 หยุด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 1 หยุด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 1 หยุด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 1 หยุด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 1 หยุด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 1 หยุด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 1 หยุด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 1 หยุด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 1 หยุด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 1 หยุด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 1 หยุด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 1 หยุด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 1 หยุด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 1 หยุด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 1 หยุด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 1 หยุด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 1 หยุด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15</v>
      </c>
      <c r="G163" s="43">
        <f t="shared" si="24"/>
        <v>15</v>
      </c>
      <c r="H163" s="78">
        <f>+' 1 หยุด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 1 หยุด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4</v>
      </c>
      <c r="K163" s="44">
        <f>+' 1 หยุด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11</v>
      </c>
      <c r="L163" s="20">
        <v>25</v>
      </c>
      <c r="M163" s="44">
        <f>+' 1 หยุด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355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 1 หยุด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 1 หยุด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 1 หยุด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 1 หยุด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 1 หยุด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 1 หยุด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 1 หยุด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 1 หยุด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 1 หยุด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 1 หยุด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 1 หยุด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 1 หยุด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 1 หยุด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 1 หยุด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 1 หยุด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 1 หยุด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 1 หยุด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 1 หยุด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 1 หยุด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 1 หยุด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 1 หยุด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 1 หยุด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 1 หยุด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 1 หยุด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 1 หยุด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 1 หยุด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 1 หยุด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 1 หยุด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 1 หยุด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 1 หยุด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 1 หยุด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 1 หยุด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 1 หยุด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 1 หยุด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 1 หยุด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 1 หยุด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 1 หยุด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 1 หยุด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 1 หยุด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 1 หยุด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 1 หยุด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 1 หยุด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 1 หยุด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 1 หยุด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 1 หยุด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46">
        <f>+ยกมา!J173</f>
        <v>0</v>
      </c>
      <c r="F173" s="44">
        <f>+' 1 หยุด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13</v>
      </c>
      <c r="G173" s="43">
        <f>+E173+F173</f>
        <v>13</v>
      </c>
      <c r="H173" s="78">
        <f>+' 1 หยุด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 1 หยุด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-7</v>
      </c>
      <c r="K173" s="44">
        <f>+' 1 หยุด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20</v>
      </c>
      <c r="L173" s="20">
        <v>35</v>
      </c>
      <c r="M173" s="44">
        <f>+' 1 หยุด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700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46">
        <f>+ยกมา!J173</f>
        <v>0</v>
      </c>
      <c r="F174" s="44">
        <f>+' 1 หยุด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13</v>
      </c>
      <c r="G174" s="43">
        <f t="shared" ref="G174" si="31">+E174+F174</f>
        <v>13</v>
      </c>
      <c r="H174" s="78">
        <f>+' 1 หยุด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 1 หยุด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-7</v>
      </c>
      <c r="K174" s="44">
        <f>+' 1 หยุด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20</v>
      </c>
      <c r="L174" s="20">
        <v>65</v>
      </c>
      <c r="M174" s="44">
        <f>+' 1 หยุด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599.20000000000005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 1 หยุด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</v>
      </c>
      <c r="G175" s="43">
        <f t="shared" si="30"/>
        <v>5</v>
      </c>
      <c r="H175" s="78">
        <f>+' 1 หยุด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 1 หยุด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1</v>
      </c>
      <c r="K175" s="44">
        <f>+' 1 หยุด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4</v>
      </c>
      <c r="L175" s="20">
        <v>50</v>
      </c>
      <c r="M175" s="44">
        <f>+' 1 หยุด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200</v>
      </c>
      <c r="N175" s="19"/>
      <c r="O175" s="90">
        <v>29.96</v>
      </c>
      <c r="P175" s="79">
        <f t="shared" si="29"/>
        <v>119.84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46">
        <f>+ยกมา!J176</f>
        <v>0</v>
      </c>
      <c r="F176" s="44">
        <f>+' 1 หยุด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 1 หยุด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 1 หยุด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 1 หยุด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 1 หยุด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 1 หยุด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 1 หยุด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 1 หยุด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 1 หยุด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 1 หยุด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 1 หยุด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 1 หยุด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 1 หยุด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 1 หยุด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 1 หยุด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 1 หยุด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 1 หยุด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 1 หยุด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 1 หยุด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 1 หยุด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 1 หยุด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</v>
      </c>
      <c r="G180" s="43">
        <f t="shared" si="30"/>
        <v>5</v>
      </c>
      <c r="H180" s="78">
        <f>+' 1 หยุด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5</v>
      </c>
      <c r="I180" s="76">
        <f>+' 1 หยุด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-2</v>
      </c>
      <c r="K180" s="44">
        <f>+' 1 หยุด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2</v>
      </c>
      <c r="L180" s="20">
        <v>35</v>
      </c>
      <c r="M180" s="44">
        <f>+' 1 หยุด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70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 1 หยุด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 1 หยุด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 1 หยุด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 1 หยุด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 1 หยุด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 1 หยุด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 1 หยุด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 1 หยุด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 1 หยุด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 1 หยุด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 1 หยุด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 1 หยุด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 1 หยุด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 1 หยุด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 1 หยุด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 1 หยุด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 1 หยุด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 1 หยุด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 1 หยุด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 1 หยุด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 1 หยุด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5</v>
      </c>
      <c r="G185" s="43">
        <f t="shared" si="30"/>
        <v>5</v>
      </c>
      <c r="H185" s="78">
        <f>+' 1 หยุด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 1 หยุด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1</v>
      </c>
      <c r="K185" s="44">
        <f>+' 1 หยุด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4</v>
      </c>
      <c r="L185" s="20">
        <v>80</v>
      </c>
      <c r="M185" s="44">
        <f>+' 1 หยุด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320</v>
      </c>
      <c r="N185" s="19"/>
      <c r="O185" s="90">
        <v>63</v>
      </c>
      <c r="P185" s="79">
        <f t="shared" si="29"/>
        <v>252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1388</v>
      </c>
      <c r="D186" s="10" t="s">
        <v>566</v>
      </c>
      <c r="E186" s="46">
        <f>+ยกมา!J186</f>
        <v>0</v>
      </c>
      <c r="F186" s="44">
        <f>+' 1 หยุด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 1 หยุด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 1 หยุด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 1 หยุด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 1 หยุด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46">
        <f>+ยกมา!J187</f>
        <v>0</v>
      </c>
      <c r="F187" s="44">
        <f>+' 1 หยุด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 1 หยุด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 1 หยุด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 1 หยุด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 1 หยุด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46">
        <f>+ยกมา!J188</f>
        <v>0</v>
      </c>
      <c r="F188" s="44">
        <f>+' 1 หยุด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 1 หยุด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 1 หยุด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 1 หยุด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 1 หยุด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46">
        <f>+ยกมา!J189</f>
        <v>0</v>
      </c>
      <c r="F189" s="44">
        <f>+' 1 หยุด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 1 หยุด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 1 หยุด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 1 หยุด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 1 หยุด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46">
        <f>+ยกมา!J190</f>
        <v>0</v>
      </c>
      <c r="F190" s="44">
        <f>+' 1 หยุด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 1 หยุด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 1 หยุด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 1 หยุด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 1 หยุด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 1 หยุด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 1 หยุด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 1 หยุด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 1 หยุด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 1 หยุด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 1 หยุด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 1 หยุด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 1 หยุด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 1 หยุด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 1 หยุด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 1 หยุด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30"/>
        <v>0</v>
      </c>
      <c r="H193" s="78">
        <f>+' 1 หยุด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 1 หยุด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0</v>
      </c>
      <c r="K193" s="44">
        <f>+' 1 หยุด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 1 หยุด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2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 1 หยุด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30"/>
        <v>0</v>
      </c>
      <c r="H194" s="78">
        <f>+' 1 หยุด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 1 หยุด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0</v>
      </c>
      <c r="K194" s="44">
        <f>+' 1 หยุด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 1 หยุด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2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 1 หยุด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 1 หยุด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 1 หยุด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 1 หยุด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 1 หยุด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 1 หยุด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 1 หยุด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 1 หยุด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 1 หยุด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 1 หยุด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 1 หยุด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 1 หยุด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 1 หยุด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 1 หยุด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 1 หยุด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 1 หยุด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10</v>
      </c>
      <c r="G198" s="43">
        <f t="shared" si="30"/>
        <v>10</v>
      </c>
      <c r="H198" s="78">
        <f>+' 1 หยุด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 1 หยุด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-6</v>
      </c>
      <c r="K198" s="44">
        <f>+' 1 หยุด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16</v>
      </c>
      <c r="L198" s="20">
        <v>150</v>
      </c>
      <c r="M198" s="44">
        <f>+' 1 หยุด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2400</v>
      </c>
      <c r="N198" s="19"/>
      <c r="O198" s="90">
        <v>64.38</v>
      </c>
      <c r="P198" s="79">
        <f t="shared" si="29"/>
        <v>1030.08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 1 หยุด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 1 หยุด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 1 หยุด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 1 หยุด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 1 หยุด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 1 หยุด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 1 หยุด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 1 หยุด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 1 หยุด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 1 หยุด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 1 หยุด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 1 หยุด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 1 หยุด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 1 หยุด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 1 หยุด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 1 หยุด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 1 หยุด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 1 หยุด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 1 หยุด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 1 หยุด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 1 หยุด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 1 หยุด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 1 หยุด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 1 หยุด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 1 หยุด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 1 หยุด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 1 หยุด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 1 หยุด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 1 หยุด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 1 หยุด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 1 หยุด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19</v>
      </c>
      <c r="G205" s="43">
        <f t="shared" si="30"/>
        <v>19</v>
      </c>
      <c r="H205" s="78">
        <f>+' 1 หยุด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 1 หยุด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4</v>
      </c>
      <c r="K205" s="44">
        <f>+' 1 หยุด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15</v>
      </c>
      <c r="L205" s="20">
        <v>55</v>
      </c>
      <c r="M205" s="44">
        <f>+' 1 หยุด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825</v>
      </c>
      <c r="N205" s="19"/>
      <c r="O205" s="90">
        <v>40</v>
      </c>
      <c r="P205" s="79">
        <f t="shared" si="29"/>
        <v>600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 1 หยุด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 1 หยุด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 1 หยุด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 1 หยุด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 1 หยุด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46">
        <f>+'20'!J173</f>
        <v>2</v>
      </c>
      <c r="F207" s="44">
        <f>+' 1 หยุด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2</v>
      </c>
      <c r="H207" s="78">
        <f>+' 1 หยุด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 1 หยุด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2</v>
      </c>
      <c r="K207" s="44">
        <f>+' 1 หยุด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 1 หยุด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 1 หยุด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 1 หยุด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 1 หยุด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 1 หยุด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 1 หยุด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 1 หยุด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0"/>
        <v>0</v>
      </c>
      <c r="H209" s="78">
        <f>+' 1 หยุด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 1 หยุด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 1 หยุด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 1 หยุด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 1 หยุด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 1 หยุด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 1 หยุด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 1 หยุด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 1 หยุด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 1 หยุด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 1 หยุด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 1 หยุด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 1 หยุด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 1 หยุด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 1 หยุด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 1 หยุด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 1 หยุด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 1 หยุด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 1 หยุด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 1 หยุด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 1 หยุด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 1 หยุด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 1 หยุด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 1 หยุด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 1 หยุด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 1 หยุด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 1 หยุด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 1 หยุด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 1 หยุด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 1 หยุด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 1 หยุด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 1 หยุด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 1 หยุด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 1 หยุด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 1 หยุด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 1 หยุด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 1 หยุด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 1 หยุด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 1 หยุด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 1 หยุด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 1 หยุด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 1 หยุด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 1 หยุด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 1 หยุด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 1 หยุด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 1 หยุด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 1 หยุด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 1 หยุด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 1 หยุด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 1 หยุด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 1 หยุด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 1 หยุด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 1 หยุด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 1 หยุด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 1 หยุด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 1 หยุด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 1 หยุด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 1 หยุด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 1 หยุด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 1 หยุด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 1 หยุด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 1 หยุด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 1 หยุด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 1 หยุด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 1 หยุด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 1 หยุด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 1 หยุด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 1 หยุด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 1 หยุด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 1 หยุด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 1 หยุด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 1 หยุด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 1 หยุด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 1 หยุด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 1 หยุด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 1 หยุด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 1 หยุด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 1 หยุด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 1 หยุด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 1 หยุด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 1 หยุด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 1 หยุด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 1 หยุด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 1 หยุด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 1 หยุด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 1 หยุด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 1 หยุด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 1 หยุด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 1 หยุด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 1 หยุด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 1 หยุด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 1 หยุด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 1 หยุด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 1 หยุด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 1 หยุด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 1 หยุด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 1 หยุด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 1 หยุด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 1 หยุด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 1 หยุด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 1 หยุด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 1 หยุด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 1 หยุด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 1 หยุด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 1 หยุด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 1 หยุด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 1 หยุด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 1 หยุด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 1 หยุด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 1 หยุด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 1 หยุด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 1 หยุด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 1 หยุด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 1 หยุด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 1 หยุด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 1 หยุด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 1 หยุด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 1 หยุด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 1 หยุด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 1 หยุด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 1 หยุด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 1 หยุด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 1 หยุด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 1 หยุด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 1 หยุด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 1 หยุด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 1 หยุด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 1 หยุด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 1 หยุด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 1 หยุด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 1 หยุด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 1 หยุด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 1 หยุด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 1 หยุด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 1 หยุด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 1 หยุด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 1 หยุด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 1 หยุด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 1 หยุด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 1 หยุด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 1 หยุด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 1 หยุด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 1 หยุด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 1 หยุด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 1 หยุด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 1 หยุด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 1 หยุด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 1 หยุด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 1 หยุด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 1 หยุด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 1 หยุด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 1 หยุด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 1 หยุด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 1 หยุด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 1 หยุด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 1 หยุด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 1 หยุด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 1 หยุด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 1 หยุด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 1 หยุด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 1 หยุด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 1 หยุด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 1 หยุด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 1 หยุด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/>
      <c r="D242" s="10"/>
      <c r="E242" s="46">
        <f>+ยกมา!J247</f>
        <v>0</v>
      </c>
      <c r="F242" s="44">
        <f>+' 1 หยุด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10</v>
      </c>
      <c r="G242" s="43">
        <f t="shared" si="48"/>
        <v>10</v>
      </c>
      <c r="H242" s="78">
        <f>+' 1 หยุด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 1 หยุด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1</v>
      </c>
      <c r="K242" s="44">
        <f>+' 1 หยุด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9</v>
      </c>
      <c r="L242" s="20"/>
      <c r="M242" s="44">
        <f>+' 1 หยุด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140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 1 หยุด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 1 หยุด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 1 หยุด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 1 หยุด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 1 หยุด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 1 หยุด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 1 หยุด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 1 หยุด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 1 หยุด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 1 หยุด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210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 1 หยุด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 1 หยุด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 1 หยุด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 1 หยุด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 1 หยุด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 1 หยุด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 1 หยุด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 1 หยุด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 1 หยุด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 1 หยุด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 1 หยุด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 1 หยุด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 1 หยุด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 1 หยุด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 1 หยุด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315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 1 หยุด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 1 หยุด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 1 หยุด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 1 หยุด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 1 หยุด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 1 หยุด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 1 หยุด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 1 หยุด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 1 หยุด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 1 หยุด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 1 หยุด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 1 หยุด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 1 หยุด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 1 หยุด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 1 หยุด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 1 หยุด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 1 หยุด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 1 หยุด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 1 หยุด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 1 หยุด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 1 หยุด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 1 หยุด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 1 หยุด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 1 หยุด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 1 หยุด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 1 หยุด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 1 หยุด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 1 หยุด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 1 หยุด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 1 หยุด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 1 หยุด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 1 หยุด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 1 หยุด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 1 หยุด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 1 หยุด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 1 หยุด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5</v>
      </c>
      <c r="G255" s="43">
        <f t="shared" si="54"/>
        <v>5</v>
      </c>
      <c r="H255" s="78">
        <f>+' 1 หยุด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 1 หยุด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1</v>
      </c>
      <c r="K255" s="44">
        <f>+' 1 หยุด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4</v>
      </c>
      <c r="L255" s="20"/>
      <c r="M255" s="44">
        <f>+' 1 หยุด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 1 หยุด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25</v>
      </c>
      <c r="G256" s="43">
        <f t="shared" si="54"/>
        <v>25</v>
      </c>
      <c r="H256" s="78">
        <f>+' 1 หยุด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25</v>
      </c>
      <c r="I256" s="76">
        <f>+' 1 หยุด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0</v>
      </c>
      <c r="K256" s="44">
        <f>+' 1 หยุด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 1 หยุด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 1 หยุด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10</v>
      </c>
      <c r="G257" s="43">
        <f t="shared" si="54"/>
        <v>10</v>
      </c>
      <c r="H257" s="78">
        <f>+' 1 หยุด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 1 หยุด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4</v>
      </c>
      <c r="K257" s="44">
        <f>+' 1 หยุด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6</v>
      </c>
      <c r="L257" s="20"/>
      <c r="M257" s="44">
        <f>+' 1 หยุด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 1 หยุด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4"/>
        <v>0</v>
      </c>
      <c r="H258" s="78">
        <f>+' 1 หยุด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 1 หยุด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 1 หยุด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 1 หยุด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 1 หยุด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 1 หยุด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 1 หยุด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 1 หยุด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 1 หยุด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2" t="s">
        <v>223</v>
      </c>
      <c r="B260" s="133"/>
      <c r="C260" s="133"/>
      <c r="D260" s="134"/>
      <c r="E260" s="141" t="s">
        <v>239</v>
      </c>
      <c r="F260" s="142"/>
      <c r="G260" s="135" t="s">
        <v>224</v>
      </c>
      <c r="H260" s="136"/>
      <c r="I260" s="137"/>
      <c r="J260" s="143" t="s">
        <v>225</v>
      </c>
      <c r="K260" s="143"/>
      <c r="L260" s="143"/>
      <c r="M260" s="51">
        <f>SUM(M5:M259)</f>
        <v>46694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4" t="s">
        <v>226</v>
      </c>
      <c r="B261" s="145"/>
      <c r="C261" s="150">
        <f>+M263</f>
        <v>46694</v>
      </c>
      <c r="D261" s="151"/>
      <c r="E261" s="53" t="s">
        <v>227</v>
      </c>
      <c r="F261" s="54">
        <f>+M260</f>
        <v>46694</v>
      </c>
      <c r="G261" s="55" t="s">
        <v>217</v>
      </c>
      <c r="H261" s="159">
        <f>SUM(U36)</f>
        <v>15</v>
      </c>
      <c r="I261" s="160"/>
      <c r="J261" s="155"/>
      <c r="K261" s="155"/>
      <c r="L261" s="155"/>
      <c r="M261" s="57"/>
      <c r="N261" s="57">
        <f>+W36</f>
        <v>18200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4"/>
      <c r="B262" s="145"/>
      <c r="C262" s="150"/>
      <c r="D262" s="151"/>
      <c r="E262" s="53" t="s">
        <v>228</v>
      </c>
      <c r="F262" s="54">
        <f>N263</f>
        <v>6620</v>
      </c>
      <c r="G262" s="55"/>
      <c r="H262" s="159">
        <v>0</v>
      </c>
      <c r="I262" s="160"/>
      <c r="J262" s="155" t="s">
        <v>229</v>
      </c>
      <c r="K262" s="155"/>
      <c r="L262" s="15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6" t="s">
        <v>10</v>
      </c>
      <c r="B263" s="147"/>
      <c r="C263" s="150">
        <f>+F262</f>
        <v>6620</v>
      </c>
      <c r="D263" s="151"/>
      <c r="E263" s="53"/>
      <c r="F263" s="54"/>
      <c r="G263" s="55" t="s">
        <v>230</v>
      </c>
      <c r="H263" s="159">
        <f>+V36</f>
        <v>0</v>
      </c>
      <c r="I263" s="160"/>
      <c r="J263" s="156" t="s">
        <v>231</v>
      </c>
      <c r="K263" s="157"/>
      <c r="L263" s="158"/>
      <c r="M263" s="57">
        <f>+M260-M261</f>
        <v>46694</v>
      </c>
      <c r="N263" s="59">
        <f>+S36</f>
        <v>6620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8" t="s">
        <v>232</v>
      </c>
      <c r="B264" s="149"/>
      <c r="C264" s="150">
        <f>+C261-C263</f>
        <v>40074</v>
      </c>
      <c r="D264" s="151"/>
      <c r="E264" s="53" t="s">
        <v>232</v>
      </c>
      <c r="F264" s="54">
        <f>+F261-F262</f>
        <v>40074</v>
      </c>
      <c r="G264" s="55" t="s">
        <v>233</v>
      </c>
      <c r="H264" s="159">
        <f>SUM(H261:H263)</f>
        <v>15</v>
      </c>
      <c r="I264" s="160"/>
      <c r="J264" s="155" t="s">
        <v>206</v>
      </c>
      <c r="K264" s="155"/>
      <c r="L264" s="155"/>
      <c r="M264" s="57">
        <f>H264</f>
        <v>15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21859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-59926</v>
      </c>
      <c r="J266" s="138" t="s">
        <v>209</v>
      </c>
      <c r="K266" s="139"/>
      <c r="L266" s="140"/>
      <c r="M266" s="57">
        <f>+Y36</f>
        <v>21859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1384</v>
      </c>
      <c r="F268" s="102">
        <v>0</v>
      </c>
      <c r="J268" s="161" t="s">
        <v>211</v>
      </c>
      <c r="K268" s="161"/>
      <c r="L268" s="161"/>
      <c r="M268" s="61">
        <f>+M266-M265</f>
        <v>0</v>
      </c>
      <c r="N268" s="66"/>
    </row>
    <row r="269" spans="1:29" ht="24.75" customHeight="1" thickBot="1" x14ac:dyDescent="0.6">
      <c r="H269" s="152" t="s">
        <v>237</v>
      </c>
      <c r="I269" s="153"/>
      <c r="J269" s="153"/>
      <c r="K269" s="153"/>
      <c r="L269" s="153"/>
      <c r="M269" s="153"/>
      <c r="N269" s="154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49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35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>
        <v>35</v>
      </c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>
        <v>50</v>
      </c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35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0000"/>
  </sheetPr>
  <dimension ref="A1:S346"/>
  <sheetViews>
    <sheetView zoomScale="70" zoomScaleNormal="70" workbookViewId="0">
      <pane xSplit="10" ySplit="4" topLeftCell="K20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28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29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9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49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35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/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>
        <v>35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/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>
        <v>50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35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 1 หยุด'!J5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 1 หยุด'!J6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 1 หยุด'!J7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 1 หยุด'!J8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 1 หยุด'!J9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 1 หยุด'!J10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 1 หยุด'!J11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 1 หยุด'!J12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 1 หยุด'!J13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 1 หยุด'!J14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 1 หยุด'!J15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 1 หยุด'!J16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 1 หยุด'!J17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 1 หยุด'!J18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 1 หยุด'!J19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 1 หยุด'!J20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 1 หยุด'!J21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 1 หยุด'!J22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 1 หยุด'!J23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 1 หยุด'!J24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 1 หยุด'!J25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 1 หยุด'!J26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4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03">
        <f t="shared" si="3"/>
        <v>100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 1 หยุด'!J27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 1 หยุด'!J28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 1 หยุด'!J29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 1 หยุด'!J30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 1 หยุด'!J31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 1 หยุด'!J32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 1 หยุด'!J33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 1 หยุด'!J34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 1 หยุด'!J35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 1 หยุด'!J36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 1 หยุด'!J37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 1 หยุด'!J38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 1 หยุด'!J39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 1 หยุด'!J40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 1 หยุด'!J41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-1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3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 1 หยุด'!J42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 1 หยุด'!J43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 1 หยุด'!J44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 1 หยุด'!J45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 1 หยุด'!J46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 1 หยุด'!J47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 1 หยุด'!J48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 1 หยุด'!J49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 1 หยุด'!J50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 1 หยุด'!J51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 1 หยุด'!J52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 1 หยุด'!J53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 1 หยุด'!J54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 1 หยุด'!J55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 1 หยุด'!J56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 1 หยุด'!J57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 1 หยุด'!J58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 1 หยุด'!J59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 1 หยุด'!J60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 1 หยุด'!J61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 1 หยุด'!J62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 1 หยุด'!J63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 1 หยุด'!J64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 1 หยุด'!J65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 1 หยุด'!J66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3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 1 หยุด'!J67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 1 หยุด'!J68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 1 หยุด'!J69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 1 หยุด'!J70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 1 หยุด'!J71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 1 หยุด'!J72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 1 หยุด'!J73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 1 หยุด'!J74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 1 หยุด'!J75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 1 หยุด'!J76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 1 หยุด'!J77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 1 หยุด'!J78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3</v>
      </c>
      <c r="F79" s="71"/>
      <c r="G79" s="46">
        <f t="shared" si="5"/>
        <v>3</v>
      </c>
      <c r="H79" s="78">
        <v>3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 1 หยุด'!J80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30</v>
      </c>
      <c r="P81" s="103">
        <f t="shared" ref="P81:P172" si="8">SUM(M81-O81)</f>
        <v>80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 1 หยุด'!J82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 1 หยุด'!J83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 1 หยุด'!J84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 1 หยุด'!J85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 1 หยุด'!J86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 1 หยุด'!J87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 1 หยุด'!J88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 1 หยุด'!J89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 1 หยุด'!J90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 1 หยุด'!J91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 1 หยุด'!J92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 1 หยุด'!J94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 1 หยุด'!J95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 1 หยุด'!J96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 1 หยุด'!J97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 1 หยุด'!J98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 1 หยุด'!J99</f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7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 1 หยุด'!J100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 1 หยุด'!J101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 1 หยุด'!J102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 1 หยุด'!J103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 1 หยุด'!J104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 1 หยุด'!J105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 1 หยุด'!J106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 1 หยุด'!J107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 1 หยุด'!J108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 1 หยุด'!J109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 1 หยุด'!J110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 1 หยุด'!J111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 1 หยุด'!J112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 1 หยุด'!J113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 1 หยุด'!J114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 1 หยุด'!J115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 1 หยุด'!J116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 1 หยุด'!J117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 1 หยุด'!J118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 1 หยุด'!J119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 1 หยุด'!J120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 1 หยุด'!J121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 1 หยุด'!J122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 1 หยุด'!J123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 1 หยุด'!J124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 1 หยุด'!J125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 1 หยุด'!J126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 1 หยุด'!J127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 1 หยุด'!J128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 1 หยุด'!J129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 1 หยุด'!J130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 1 หยุด'!J131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 1 หยุด'!J132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 1 หยุด'!J133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 1 หยุด'!J134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 1 หยุด'!J135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 1 หยุด'!J136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 1 หยุด'!J137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 1 หยุด'!J138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 1 หยุด'!J139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 1 หยุด'!J140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 1 หยุด'!J141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 1 หยุด'!J142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 1 หยุด'!J143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 1 หยุด'!J144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 1 หยุด'!J145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 1 หยุด'!J146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 1 หยุด'!J147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 1 หยุด'!J148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 1 หยุด'!J149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 1 หยุด'!J150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 1 หยุด'!J151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 1 หยุด'!J152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 1 หยุด'!J153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 1 หยุด'!J154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 1 หยุด'!J155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 1 หยุด'!J156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 1 หยุด'!J157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 1 หยุด'!J158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 1 หยุด'!J159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 1 หยุด'!J160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 1 หยุด'!J161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 1 หยุด'!J162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 1 หยุด'!J163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 1 หยุด'!J164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 1 หยุด'!J165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 1 หยุด'!J166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 1 หยุด'!J167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 1 หยุด'!J168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 1 หยุด'!J169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 1 หยุด'!J170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 1 หยุด'!J171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 1 หยุด'!J172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 1 หยุด'!J173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 1 หยุด'!J174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 1 หยุด'!J175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 1 หยุด'!J176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 1 หยุด'!J177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 1 หยุด'!J178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 1 หยุด'!J179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 1 หยุด'!J180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 1 หยุด'!J181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 1 หยุด'!J182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 1 หยุด'!J183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 1 หยุด'!J184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 1 หยุด'!J185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 1 หยุด'!J186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 1 หยุด'!J187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 1 หยุด'!J188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 1 หยุด'!J189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 1 หยุด'!J190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 1 หยุด'!J191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 1 หยุด'!J192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 1 หยุด'!J193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 1 หยุด'!J194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 1 หยุด'!J195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 1 หยุด'!J196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 1 หยุด'!J197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 1 หยุด'!J198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 1 หยุด'!J199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 1 หยุด'!J200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 1 หยุด'!J201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 1 หยุด'!J202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 1 หยุด'!J203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 1 หยุด'!J204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 1 หยุด'!J205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 1 หยุด'!J206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 1 หยุด'!J207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 1 หยุด'!J208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 1 หยุด'!J209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 1 หยุด'!J210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 1 หยุด'!J211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 1 หยุด'!J212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 1 หยุด'!J213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 1 หยุด'!J214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 1 หยุด'!J215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 1 หยุด'!J216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 1 หยุด'!J217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 1 หยุด'!J218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 1 หยุด'!J219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 1 หยุด'!J220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 1 หยุด'!J221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 1 หยุด'!J222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 1 หยุด'!J223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 1 หยุด'!J224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 1 หยุด'!J225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 1 หยุด'!J226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 1 หยุด'!J227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 1 หยุด'!J228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 1 หยุด'!J229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 1 หยุด'!J230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 1 หยุด'!J231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 1 หยุด'!J232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 1 หยุด'!J233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 1 หยุด'!J234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 1 หยุด'!J235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 1 หยุด'!J236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 1 หยุด'!J237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 1 หยุด'!J238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 1 หยุด'!J239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 1 หยุด'!J240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 1 หยุด'!J241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305.62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25</v>
      </c>
      <c r="P264" s="2">
        <v>45</v>
      </c>
      <c r="Q264" s="88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L250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1</v>
      </c>
      <c r="F64" s="71">
        <v>2</v>
      </c>
      <c r="G64" s="46">
        <f t="shared" si="5"/>
        <v>3</v>
      </c>
      <c r="H64" s="78">
        <v>2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+'2'!J99</f>
        <v>7</v>
      </c>
      <c r="F99" s="71">
        <v>5</v>
      </c>
      <c r="G99" s="46">
        <f t="shared" si="23"/>
        <v>12</v>
      </c>
      <c r="H99" s="78">
        <v>0</v>
      </c>
      <c r="I99" s="76">
        <v>0</v>
      </c>
      <c r="J99" s="46">
        <f t="shared" si="24"/>
        <v>9</v>
      </c>
      <c r="K99" s="72">
        <v>3</v>
      </c>
      <c r="L99" s="20">
        <v>35</v>
      </c>
      <c r="M99" s="65">
        <f t="shared" ref="M99:M105" si="25">+L99*K99</f>
        <v>105</v>
      </c>
      <c r="N99" s="17" t="s">
        <v>16</v>
      </c>
      <c r="O99" s="18">
        <v>37</v>
      </c>
      <c r="P99" s="103">
        <f t="shared" ref="P99:P105" si="26">SUM(M99-O99)</f>
        <v>68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0</v>
      </c>
      <c r="F154" s="71">
        <v>5</v>
      </c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0</v>
      </c>
      <c r="F155" s="71">
        <v>5</v>
      </c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>
        <v>5</v>
      </c>
      <c r="G163" s="46">
        <f t="shared" si="30"/>
        <v>5</v>
      </c>
      <c r="H163" s="78">
        <v>0</v>
      </c>
      <c r="I163" s="76">
        <v>0</v>
      </c>
      <c r="J163" s="46">
        <f t="shared" si="31"/>
        <v>4</v>
      </c>
      <c r="K163" s="72">
        <v>1</v>
      </c>
      <c r="L163" s="20">
        <v>35</v>
      </c>
      <c r="M163" s="65">
        <f t="shared" si="7"/>
        <v>35</v>
      </c>
      <c r="N163" s="17" t="s">
        <v>16</v>
      </c>
      <c r="O163" s="18"/>
      <c r="P163" s="103">
        <f t="shared" si="8"/>
        <v>35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89.67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115</v>
      </c>
      <c r="P264" s="2">
        <v>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85" zoomScaleNormal="85" workbookViewId="0">
      <pane xSplit="10" ySplit="4" topLeftCell="K29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+'3'!J99</f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9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255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v>1</v>
      </c>
      <c r="F16" s="71">
        <v>5</v>
      </c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03">
        <f t="shared" si="3"/>
        <v>100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v>9</v>
      </c>
      <c r="F76" s="71"/>
      <c r="G76" s="46">
        <f>E76+F76</f>
        <v>9</v>
      </c>
      <c r="H76" s="78">
        <v>0</v>
      </c>
      <c r="I76" s="76">
        <v>0</v>
      </c>
      <c r="J76" s="46">
        <f>+G76-H76-K76-I76</f>
        <v>6</v>
      </c>
      <c r="K76" s="72">
        <v>3</v>
      </c>
      <c r="L76" s="20">
        <v>50</v>
      </c>
      <c r="M76" s="65">
        <f>+L76*K76</f>
        <v>150</v>
      </c>
      <c r="N76" s="17" t="s">
        <v>16</v>
      </c>
      <c r="O76" s="18"/>
      <c r="P76" s="103">
        <f>SUM(M76-O76)</f>
        <v>150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3</v>
      </c>
      <c r="K79" s="72">
        <v>2</v>
      </c>
      <c r="L79" s="21">
        <v>55</v>
      </c>
      <c r="M79" s="65">
        <f t="shared" si="2"/>
        <v>110</v>
      </c>
      <c r="N79" s="17" t="s">
        <v>16</v>
      </c>
      <c r="O79" s="18"/>
      <c r="P79" s="103">
        <f t="shared" si="3"/>
        <v>110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+'4'!J93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1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3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+'4'!J99</f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8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+'4'!J102</f>
        <v>0</v>
      </c>
      <c r="F102" s="71">
        <v>20</v>
      </c>
      <c r="G102" s="46">
        <f t="shared" ref="G102" si="28">E102+F102</f>
        <v>20</v>
      </c>
      <c r="H102" s="78">
        <v>0</v>
      </c>
      <c r="I102" s="76">
        <v>0</v>
      </c>
      <c r="J102" s="46">
        <f t="shared" ref="J102" si="29">+G102-H102-K102-I102</f>
        <v>7</v>
      </c>
      <c r="K102" s="72">
        <v>13</v>
      </c>
      <c r="L102" s="20">
        <v>49</v>
      </c>
      <c r="M102" s="65">
        <f t="shared" si="25"/>
        <v>637</v>
      </c>
      <c r="N102" s="17" t="s">
        <v>16</v>
      </c>
      <c r="O102" s="18">
        <v>377</v>
      </c>
      <c r="P102" s="103">
        <f t="shared" si="26"/>
        <v>260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+'4'!J112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2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0</v>
      </c>
      <c r="F198" s="71">
        <v>10</v>
      </c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+'4'!J242</f>
        <v>0</v>
      </c>
      <c r="F242" s="71">
        <v>5</v>
      </c>
      <c r="G242" s="46">
        <f t="shared" si="42"/>
        <v>5</v>
      </c>
      <c r="H242" s="78">
        <v>0</v>
      </c>
      <c r="I242" s="76">
        <v>0</v>
      </c>
      <c r="J242" s="46">
        <f t="shared" si="43"/>
        <v>4</v>
      </c>
      <c r="K242" s="72">
        <v>1</v>
      </c>
      <c r="L242" s="20">
        <v>35</v>
      </c>
      <c r="M242" s="65">
        <f t="shared" si="44"/>
        <v>35</v>
      </c>
      <c r="N242" s="17" t="s">
        <v>16</v>
      </c>
      <c r="O242" s="18">
        <v>15</v>
      </c>
      <c r="P242" s="103">
        <f t="shared" si="45"/>
        <v>20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324.79999999999995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2262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420</v>
      </c>
      <c r="O264" s="2">
        <v>20</v>
      </c>
      <c r="P264" s="2">
        <v>295</v>
      </c>
      <c r="Q264" s="88">
        <v>40</v>
      </c>
      <c r="R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122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+'5'!J76</f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6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6</v>
      </c>
      <c r="F77" s="71">
        <v>5</v>
      </c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+'5'!J79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+'5'!J99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+'5'!J102</f>
        <v>7</v>
      </c>
      <c r="F102" s="71"/>
      <c r="G102" s="46">
        <f t="shared" ref="G102" si="28">E102+F102</f>
        <v>7</v>
      </c>
      <c r="H102" s="78">
        <v>0</v>
      </c>
      <c r="I102" s="76">
        <v>0</v>
      </c>
      <c r="J102" s="46">
        <f t="shared" ref="J102" si="29">+G102-H102-K102-I102</f>
        <v>3</v>
      </c>
      <c r="K102" s="72">
        <v>4</v>
      </c>
      <c r="L102" s="20">
        <v>49</v>
      </c>
      <c r="M102" s="65">
        <f t="shared" si="25"/>
        <v>196</v>
      </c>
      <c r="N102" s="17" t="s">
        <v>16</v>
      </c>
      <c r="O102" s="18">
        <v>116</v>
      </c>
      <c r="P102" s="103">
        <f t="shared" si="26"/>
        <v>80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+'5'!J112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5</v>
      </c>
      <c r="F155" s="71"/>
      <c r="G155" s="46">
        <f t="shared" si="23"/>
        <v>5</v>
      </c>
      <c r="H155" s="78">
        <v>0</v>
      </c>
      <c r="I155" s="76">
        <v>0</v>
      </c>
      <c r="J155" s="46">
        <f t="shared" si="24"/>
        <v>3</v>
      </c>
      <c r="K155" s="72">
        <v>2</v>
      </c>
      <c r="L155" s="20">
        <v>25</v>
      </c>
      <c r="M155" s="65">
        <f t="shared" si="7"/>
        <v>50</v>
      </c>
      <c r="N155" s="17" t="s">
        <v>16</v>
      </c>
      <c r="O155" s="18"/>
      <c r="P155" s="103">
        <f t="shared" si="8"/>
        <v>50</v>
      </c>
      <c r="Q155" s="90">
        <v>18.63</v>
      </c>
      <c r="R155" s="43">
        <f t="shared" si="9"/>
        <v>37.26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+'5'!J175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6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+'5'!J242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1</v>
      </c>
      <c r="K242" s="72">
        <v>3</v>
      </c>
      <c r="L242" s="20">
        <v>35</v>
      </c>
      <c r="M242" s="65">
        <f t="shared" si="44"/>
        <v>105</v>
      </c>
      <c r="N242" s="17" t="s">
        <v>16</v>
      </c>
      <c r="O242" s="18">
        <v>45</v>
      </c>
      <c r="P242" s="103">
        <f t="shared" si="45"/>
        <v>60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77.44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581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</v>
      </c>
      <c r="O264" s="2">
        <v>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85" zoomScaleNormal="85" workbookViewId="0">
      <pane xSplit="10" ySplit="4" topLeftCell="K29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+'6'!J76</f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6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+'6'!J99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+'6'!J102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+'6'!J242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85" zoomScaleNormal="85" workbookViewId="0">
      <pane xSplit="10" ySplit="4" topLeftCell="K23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+'7'!J76</f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6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+'7'!J99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+'7'!J102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+'7'!J112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+'7'!J154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+'7'!J155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+'7'!J198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+'7'!J242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85" zoomScaleNormal="85" workbookViewId="0">
      <pane xSplit="10" ySplit="4" topLeftCell="K29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+'8'!J76</f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6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+'8'!J99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+'8'!J102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+'8'!J113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+'8'!J242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85" zoomScaleNormal="85" workbookViewId="0">
      <pane xSplit="10" ySplit="4" topLeftCell="K29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+'9'!J76</f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6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+'9'!J99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+'9'!J102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+'9'!J242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85" zoomScaleNormal="85" workbookViewId="0">
      <pane xSplit="10" ySplit="4" topLeftCell="K26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+'10'!J76</f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6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+'10'!J99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+'10'!J102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+'10'!J242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85" zoomScaleNormal="85" workbookViewId="0">
      <pane xSplit="10" ySplit="4" topLeftCell="K32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+'11'!J76</f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6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+'11'!J99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+'11'!J102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+'11'!J242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85" zoomScaleNormal="85" workbookViewId="0">
      <pane xSplit="10" ySplit="4" topLeftCell="K23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+'12'!J76</f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6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+'12'!J99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+'12'!J102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+'12'!J112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+'12'!J114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+'12'!J242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85" zoomScaleNormal="85" workbookViewId="0">
      <pane xSplit="10" ySplit="4" topLeftCell="K26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+'13'!J76</f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6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+'13'!J99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+'13'!J102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+'13'!J242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85" zoomScaleNormal="85" workbookViewId="0">
      <pane xSplit="10" ySplit="4" topLeftCell="K32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9</v>
      </c>
      <c r="F12" s="71"/>
      <c r="G12" s="46">
        <f t="shared" si="0"/>
        <v>9</v>
      </c>
      <c r="H12" s="78">
        <v>0</v>
      </c>
      <c r="I12" s="76">
        <v>0</v>
      </c>
      <c r="J12" s="46">
        <f t="shared" si="1"/>
        <v>9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+'14'!J76</f>
        <v>6</v>
      </c>
      <c r="F76" s="71"/>
      <c r="G76" s="46">
        <f>E76+F76</f>
        <v>6</v>
      </c>
      <c r="H76" s="78">
        <v>0</v>
      </c>
      <c r="I76" s="76">
        <v>0</v>
      </c>
      <c r="J76" s="46">
        <f>+G76-H76-K76-I76</f>
        <v>6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+'14'!J99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+'14'!J102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+'14'!J108</f>
        <v>3</v>
      </c>
      <c r="F108" s="71"/>
      <c r="G108" s="46">
        <f t="shared" si="23"/>
        <v>3</v>
      </c>
      <c r="H108" s="78">
        <v>0</v>
      </c>
      <c r="I108" s="76">
        <v>0</v>
      </c>
      <c r="J108" s="46">
        <f t="shared" si="24"/>
        <v>3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+'14'!J109</f>
        <v>1</v>
      </c>
      <c r="F109" s="71"/>
      <c r="G109" s="46">
        <f t="shared" si="23"/>
        <v>1</v>
      </c>
      <c r="H109" s="78">
        <v>0</v>
      </c>
      <c r="I109" s="76">
        <v>0</v>
      </c>
      <c r="J109" s="46">
        <f t="shared" si="24"/>
        <v>1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+'14'!J114</f>
        <v>8</v>
      </c>
      <c r="F114" s="71"/>
      <c r="G114" s="46">
        <f t="shared" si="23"/>
        <v>8</v>
      </c>
      <c r="H114" s="78">
        <v>0</v>
      </c>
      <c r="I114" s="76">
        <v>0</v>
      </c>
      <c r="J114" s="46">
        <f t="shared" si="24"/>
        <v>8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+'14'!J242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6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64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64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64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64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64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64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S346"/>
  <sheetViews>
    <sheetView zoomScale="70" zoomScaleNormal="70" workbookViewId="0">
      <pane xSplit="10" ySplit="4" topLeftCell="K248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3</v>
      </c>
      <c r="G14" s="46">
        <f t="shared" si="0"/>
        <v>3</v>
      </c>
      <c r="H14" s="78">
        <v>0</v>
      </c>
      <c r="I14" s="76">
        <v>0</v>
      </c>
      <c r="J14" s="46">
        <f t="shared" si="1"/>
        <v>0</v>
      </c>
      <c r="K14" s="72">
        <v>3</v>
      </c>
      <c r="L14" s="15">
        <v>50</v>
      </c>
      <c r="M14" s="65">
        <f t="shared" si="2"/>
        <v>150</v>
      </c>
      <c r="N14" s="17" t="s">
        <v>16</v>
      </c>
      <c r="O14" s="18"/>
      <c r="P14" s="103">
        <f t="shared" si="3"/>
        <v>150</v>
      </c>
      <c r="Q14" s="90">
        <v>21.22</v>
      </c>
      <c r="R14" s="43">
        <f t="shared" si="4"/>
        <v>63.66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6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75</v>
      </c>
      <c r="P15" s="103">
        <f t="shared" si="3"/>
        <v>75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>
        <v>8</v>
      </c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03">
        <f t="shared" si="3"/>
        <v>100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0</v>
      </c>
      <c r="F20" s="71">
        <v>8</v>
      </c>
      <c r="G20" s="46">
        <f t="shared" si="0"/>
        <v>8</v>
      </c>
      <c r="H20" s="78">
        <v>2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6</v>
      </c>
      <c r="G21" s="46">
        <f t="shared" si="0"/>
        <v>6</v>
      </c>
      <c r="H21" s="78">
        <v>2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5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80</v>
      </c>
      <c r="P28" s="103">
        <f t="shared" si="3"/>
        <v>420</v>
      </c>
      <c r="Q28" s="90">
        <v>31.97</v>
      </c>
      <c r="R28" s="43">
        <f t="shared" si="4"/>
        <v>159.85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4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7</v>
      </c>
      <c r="F77" s="71"/>
      <c r="G77" s="46">
        <f t="shared" si="5"/>
        <v>7</v>
      </c>
      <c r="H77" s="78">
        <v>3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4</v>
      </c>
      <c r="F79" s="71"/>
      <c r="G79" s="46">
        <f t="shared" si="5"/>
        <v>4</v>
      </c>
      <c r="H79" s="78">
        <v>0</v>
      </c>
      <c r="I79" s="76">
        <v>0</v>
      </c>
      <c r="J79" s="46">
        <f t="shared" si="6"/>
        <v>2</v>
      </c>
      <c r="K79" s="72">
        <v>2</v>
      </c>
      <c r="L79" s="21">
        <v>55</v>
      </c>
      <c r="M79" s="65">
        <f t="shared" si="2"/>
        <v>110</v>
      </c>
      <c r="N79" s="17" t="s">
        <v>16</v>
      </c>
      <c r="O79" s="18"/>
      <c r="P79" s="23">
        <f t="shared" si="3"/>
        <v>110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v>2</v>
      </c>
      <c r="F80" s="71"/>
      <c r="G80" s="46">
        <f t="shared" si="5"/>
        <v>2</v>
      </c>
      <c r="H80" s="78">
        <v>2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8</v>
      </c>
      <c r="F81" s="71"/>
      <c r="G81" s="46">
        <f t="shared" si="5"/>
        <v>8</v>
      </c>
      <c r="H81" s="78">
        <v>3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+'15'!J88</f>
        <v>0</v>
      </c>
      <c r="F88" s="71">
        <v>36</v>
      </c>
      <c r="G88" s="46">
        <f t="shared" ref="G88" si="18">E88+F88</f>
        <v>36</v>
      </c>
      <c r="H88" s="78">
        <v>36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+'15'!J102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3</v>
      </c>
      <c r="F155" s="71"/>
      <c r="G155" s="46">
        <f t="shared" si="23"/>
        <v>3</v>
      </c>
      <c r="H155" s="78">
        <v>0</v>
      </c>
      <c r="I155" s="76">
        <v>0</v>
      </c>
      <c r="J155" s="46">
        <f t="shared" si="24"/>
        <v>3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2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v>5</v>
      </c>
      <c r="F180" s="71"/>
      <c r="G180" s="46">
        <f t="shared" si="30"/>
        <v>5</v>
      </c>
      <c r="H180" s="78">
        <v>5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+'15'!J242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+'15'!J243</f>
        <v>0</v>
      </c>
      <c r="F243" s="71">
        <v>25</v>
      </c>
      <c r="G243" s="46">
        <f t="shared" ref="G243:G246" si="47">E243+F243</f>
        <v>25</v>
      </c>
      <c r="H243" s="78">
        <v>25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727.2600000000001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1120</v>
      </c>
      <c r="O264" s="2">
        <v>540</v>
      </c>
      <c r="P264" s="2">
        <v>580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05.00"/>
        <filter val="150.00"/>
        <filter val="390.00"/>
        <filter val="50.00"/>
        <filter val="55.00"/>
        <filter val="65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4</v>
      </c>
      <c r="F6" s="71">
        <v>5</v>
      </c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5</v>
      </c>
      <c r="F11" s="71">
        <v>3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6</v>
      </c>
      <c r="F15" s="71">
        <v>3</v>
      </c>
      <c r="G15" s="46">
        <f t="shared" si="0"/>
        <v>9</v>
      </c>
      <c r="H15" s="78">
        <v>0</v>
      </c>
      <c r="I15" s="76">
        <v>0</v>
      </c>
      <c r="J15" s="46">
        <f t="shared" si="1"/>
        <v>7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3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5</v>
      </c>
      <c r="F18" s="71">
        <v>3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5</v>
      </c>
      <c r="F20" s="71">
        <v>3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4</v>
      </c>
      <c r="F21" s="71">
        <v>3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130</v>
      </c>
      <c r="M22" s="65">
        <f t="shared" si="2"/>
        <v>130</v>
      </c>
      <c r="N22" s="17" t="s">
        <v>16</v>
      </c>
      <c r="O22" s="18"/>
      <c r="P22" s="103">
        <f t="shared" si="3"/>
        <v>130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5</v>
      </c>
      <c r="F24" s="71">
        <v>3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5</v>
      </c>
      <c r="F26" s="71">
        <v>3</v>
      </c>
      <c r="G26" s="46">
        <f t="shared" si="0"/>
        <v>8</v>
      </c>
      <c r="H26" s="78">
        <v>0</v>
      </c>
      <c r="I26" s="76">
        <v>0</v>
      </c>
      <c r="J26" s="46">
        <f t="shared" si="1"/>
        <v>8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4</v>
      </c>
      <c r="F41" s="71">
        <v>3</v>
      </c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3</v>
      </c>
      <c r="F46" s="71">
        <v>2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3</v>
      </c>
      <c r="F51" s="71">
        <v>2</v>
      </c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3</v>
      </c>
      <c r="F55" s="71">
        <v>2</v>
      </c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3</v>
      </c>
      <c r="F56" s="71">
        <v>2</v>
      </c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3</v>
      </c>
      <c r="F57" s="71">
        <v>2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3</v>
      </c>
      <c r="F58" s="71">
        <v>2</v>
      </c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5</v>
      </c>
      <c r="F59" s="71">
        <v>2</v>
      </c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3</v>
      </c>
      <c r="F62" s="71">
        <v>1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>SUM(M65-O65)</f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3</v>
      </c>
      <c r="F79" s="71">
        <v>3</v>
      </c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hidden="1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+'16'!J93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19</v>
      </c>
      <c r="P93" s="103">
        <f t="shared" si="8"/>
        <v>16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+'16'!J99</f>
        <v>5</v>
      </c>
      <c r="F99" s="71">
        <v>3</v>
      </c>
      <c r="G99" s="46">
        <f t="shared" si="23"/>
        <v>8</v>
      </c>
      <c r="H99" s="78">
        <v>0</v>
      </c>
      <c r="I99" s="76">
        <v>0</v>
      </c>
      <c r="J99" s="46">
        <f t="shared" si="24"/>
        <v>4</v>
      </c>
      <c r="K99" s="72">
        <v>4</v>
      </c>
      <c r="L99" s="20">
        <v>35</v>
      </c>
      <c r="M99" s="65">
        <f t="shared" ref="M99:M105" si="25">+L99*K99</f>
        <v>140</v>
      </c>
      <c r="N99" s="17" t="s">
        <v>16</v>
      </c>
      <c r="O99" s="18"/>
      <c r="P99" s="103">
        <f t="shared" ref="P99:P105" si="26">SUM(M99-O99)</f>
        <v>140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+'16'!J102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+'16'!J112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+'16'!J113</f>
        <v>1</v>
      </c>
      <c r="F113" s="71">
        <v>3</v>
      </c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+'16'!J115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+'16'!J116</f>
        <v>7</v>
      </c>
      <c r="F116" s="71">
        <v>3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+'16'!J117</f>
        <v>6</v>
      </c>
      <c r="F117" s="71">
        <v>2</v>
      </c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+'16'!J131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+'16'!J132</f>
        <v>0</v>
      </c>
      <c r="F132" s="71">
        <v>2</v>
      </c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+'16'!J133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2</v>
      </c>
      <c r="F163" s="71">
        <v>3</v>
      </c>
      <c r="G163" s="46">
        <f t="shared" si="30"/>
        <v>5</v>
      </c>
      <c r="H163" s="78">
        <v>0</v>
      </c>
      <c r="I163" s="76">
        <v>0</v>
      </c>
      <c r="J163" s="46">
        <f t="shared" si="31"/>
        <v>5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+'16'!J173</f>
        <v>2</v>
      </c>
      <c r="F173" s="71">
        <v>5</v>
      </c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+'16'!J175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+'16'!J185</f>
        <v>0</v>
      </c>
      <c r="F185" s="71">
        <v>5</v>
      </c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+'16'!J205</f>
        <v>0</v>
      </c>
      <c r="F205" s="71">
        <v>19</v>
      </c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+'16'!J242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240.96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530</v>
      </c>
      <c r="O264" s="2">
        <v>50</v>
      </c>
      <c r="P264" s="2">
        <v>50</v>
      </c>
      <c r="Q264" s="88">
        <v>380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25.00"/>
        <filter val="5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5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48</v>
      </c>
      <c r="P20" s="103">
        <f t="shared" si="3"/>
        <v>147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4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0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8</v>
      </c>
      <c r="F26" s="71"/>
      <c r="G26" s="46">
        <f t="shared" si="0"/>
        <v>8</v>
      </c>
      <c r="H26" s="78">
        <v>0</v>
      </c>
      <c r="I26" s="76">
        <v>0</v>
      </c>
      <c r="J26" s="46">
        <f t="shared" si="1"/>
        <v>8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3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+'17'!J79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5</v>
      </c>
      <c r="K79" s="72">
        <v>1</v>
      </c>
      <c r="L79" s="21">
        <v>55</v>
      </c>
      <c r="M79" s="65">
        <f t="shared" si="2"/>
        <v>55</v>
      </c>
      <c r="N79" s="17" t="s">
        <v>16</v>
      </c>
      <c r="O79" s="18"/>
      <c r="P79" s="103">
        <f t="shared" si="3"/>
        <v>55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3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/>
      <c r="P81" s="103">
        <f t="shared" ref="P81:P172" si="8">SUM(M81-O81)</f>
        <v>165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+'17'!J99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22</v>
      </c>
      <c r="P99" s="103">
        <f t="shared" ref="P99:P105" si="26">SUM(M99-O99)</f>
        <v>23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+'17'!J102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+'17'!J112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+'17'!J115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5</v>
      </c>
      <c r="F163" s="71"/>
      <c r="G163" s="46">
        <f t="shared" si="30"/>
        <v>5</v>
      </c>
      <c r="H163" s="78">
        <v>0</v>
      </c>
      <c r="I163" s="76">
        <v>0</v>
      </c>
      <c r="J163" s="46">
        <f t="shared" si="31"/>
        <v>3</v>
      </c>
      <c r="K163" s="72">
        <v>2</v>
      </c>
      <c r="L163" s="20">
        <v>25</v>
      </c>
      <c r="M163" s="65">
        <f t="shared" si="7"/>
        <v>50</v>
      </c>
      <c r="N163" s="17" t="s">
        <v>16</v>
      </c>
      <c r="O163" s="18"/>
      <c r="P163" s="103">
        <f t="shared" si="8"/>
        <v>50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+'17'!J173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3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17</v>
      </c>
      <c r="P173" s="103">
        <f>SUM(M173-O173)</f>
        <v>123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+'17'!J185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19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50</v>
      </c>
      <c r="P198" s="103">
        <f t="shared" si="35"/>
        <v>100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+'17'!J242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520.20000000000005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85</v>
      </c>
      <c r="P264" s="2">
        <v>65</v>
      </c>
      <c r="Q264" s="88">
        <v>50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1328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1328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3.00"/>
        <filter val="147.00"/>
        <filter val="165.00"/>
        <filter val="23.00"/>
        <filter val="255.00"/>
        <filter val="50.00"/>
        <filter val="60.00"/>
        <filter val="65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30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80" si="2"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>+G18-H18-K18-I18</f>
        <v>6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103">
        <f t="shared" si="2"/>
        <v>100</v>
      </c>
      <c r="Q18" s="90">
        <v>18.77</v>
      </c>
      <c r="R18" s="43">
        <f t="shared" si="3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hidden="1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>
        <v>22</v>
      </c>
      <c r="P20" s="103">
        <f t="shared" si="2"/>
        <v>43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4"/>
        <v>255</v>
      </c>
      <c r="N21" s="17" t="s">
        <v>16</v>
      </c>
      <c r="O21" s="18">
        <v>42</v>
      </c>
      <c r="P21" s="103">
        <f t="shared" si="2"/>
        <v>213</v>
      </c>
      <c r="Q21" s="90">
        <v>22.85</v>
      </c>
      <c r="R21" s="43">
        <f t="shared" si="3"/>
        <v>68.550000000000011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130</v>
      </c>
      <c r="M22" s="65">
        <f t="shared" si="4"/>
        <v>260</v>
      </c>
      <c r="N22" s="17" t="s">
        <v>16</v>
      </c>
      <c r="O22" s="18"/>
      <c r="P22" s="103">
        <f t="shared" si="2"/>
        <v>260</v>
      </c>
      <c r="Q22" s="90">
        <v>26.6</v>
      </c>
      <c r="R22" s="43">
        <f t="shared" si="3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8</v>
      </c>
      <c r="F26" s="71"/>
      <c r="G26" s="46">
        <f t="shared" si="0"/>
        <v>8</v>
      </c>
      <c r="H26" s="78">
        <v>0</v>
      </c>
      <c r="I26" s="76">
        <v>0</v>
      </c>
      <c r="J26" s="46">
        <f t="shared" si="1"/>
        <v>8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1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ref="J31:J92" si="6">+G31-H31-K31-I31</f>
        <v>5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03">
        <f t="shared" si="2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3">
        <f t="shared" si="2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103">
        <f t="shared" si="2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3">
        <f t="shared" si="2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v>9</v>
      </c>
      <c r="K77" s="72">
        <v>1</v>
      </c>
      <c r="L77" s="21">
        <v>50</v>
      </c>
      <c r="M77" s="65">
        <f t="shared" si="4"/>
        <v>50</v>
      </c>
      <c r="N77" s="17" t="s">
        <v>16</v>
      </c>
      <c r="O77" s="18"/>
      <c r="P77" s="103">
        <f t="shared" si="2"/>
        <v>50</v>
      </c>
      <c r="Q77" s="90">
        <v>17.329999999999998</v>
      </c>
      <c r="R77" s="43">
        <f t="shared" si="3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3</v>
      </c>
      <c r="K79" s="72">
        <v>2</v>
      </c>
      <c r="L79" s="21">
        <v>55</v>
      </c>
      <c r="M79" s="65">
        <f t="shared" si="4"/>
        <v>110</v>
      </c>
      <c r="N79" s="17" t="s">
        <v>16</v>
      </c>
      <c r="O79" s="18"/>
      <c r="P79" s="103">
        <f t="shared" si="2"/>
        <v>110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4"/>
        <v>55</v>
      </c>
      <c r="N80" s="17" t="s">
        <v>16</v>
      </c>
      <c r="O80" s="18"/>
      <c r="P80" s="103">
        <f t="shared" si="2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v>2</v>
      </c>
      <c r="K93" s="72">
        <v>2</v>
      </c>
      <c r="L93" s="21">
        <v>35</v>
      </c>
      <c r="M93" s="65">
        <f t="shared" si="8"/>
        <v>70</v>
      </c>
      <c r="N93" s="17" t="s">
        <v>16</v>
      </c>
      <c r="O93" s="18"/>
      <c r="P93" s="103">
        <f t="shared" si="9"/>
        <v>70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+'18'!J99</f>
        <v>3</v>
      </c>
      <c r="F99" s="71"/>
      <c r="G99" s="46">
        <f t="shared" si="24"/>
        <v>3</v>
      </c>
      <c r="H99" s="78">
        <v>0</v>
      </c>
      <c r="I99" s="76">
        <v>0</v>
      </c>
      <c r="J99" s="46">
        <v>1</v>
      </c>
      <c r="K99" s="72">
        <v>1</v>
      </c>
      <c r="L99" s="20">
        <v>45</v>
      </c>
      <c r="M99" s="65">
        <f t="shared" ref="M99:M105" si="26">+L99*K99</f>
        <v>45</v>
      </c>
      <c r="N99" s="17" t="s">
        <v>16</v>
      </c>
      <c r="O99" s="18"/>
      <c r="P99" s="103">
        <f t="shared" ref="P99:P105" si="27">SUM(M99-O99)</f>
        <v>45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+'18'!J102</f>
        <v>3</v>
      </c>
      <c r="F102" s="71"/>
      <c r="G102" s="46">
        <f t="shared" ref="G102" si="29">E102+F102</f>
        <v>3</v>
      </c>
      <c r="H102" s="78">
        <v>0</v>
      </c>
      <c r="I102" s="76">
        <v>0</v>
      </c>
      <c r="J102" s="46">
        <f t="shared" ref="J102" si="30">+G102-H102-K102-I102</f>
        <v>3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8</v>
      </c>
      <c r="F112" s="71"/>
      <c r="G112" s="46">
        <f t="shared" si="24"/>
        <v>8</v>
      </c>
      <c r="H112" s="78">
        <v>0</v>
      </c>
      <c r="I112" s="76">
        <v>0</v>
      </c>
      <c r="J112" s="46">
        <f t="shared" si="25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4</v>
      </c>
      <c r="F113" s="71"/>
      <c r="G113" s="46">
        <f t="shared" si="24"/>
        <v>4</v>
      </c>
      <c r="H113" s="78">
        <v>0</v>
      </c>
      <c r="I113" s="76">
        <v>0</v>
      </c>
      <c r="J113" s="46">
        <f t="shared" si="25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4</v>
      </c>
      <c r="F115" s="71"/>
      <c r="G115" s="46">
        <f t="shared" si="24"/>
        <v>4</v>
      </c>
      <c r="H115" s="78">
        <v>0</v>
      </c>
      <c r="I115" s="76">
        <v>0</v>
      </c>
      <c r="J115" s="46">
        <f t="shared" si="25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10</v>
      </c>
      <c r="F116" s="71"/>
      <c r="G116" s="46">
        <f t="shared" si="24"/>
        <v>10</v>
      </c>
      <c r="H116" s="78">
        <v>0</v>
      </c>
      <c r="I116" s="76">
        <v>0</v>
      </c>
      <c r="J116" s="46">
        <f t="shared" si="25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8</v>
      </c>
      <c r="F117" s="71"/>
      <c r="G117" s="46">
        <f t="shared" si="24"/>
        <v>8</v>
      </c>
      <c r="H117" s="78">
        <v>0</v>
      </c>
      <c r="I117" s="76">
        <v>0</v>
      </c>
      <c r="J117" s="46">
        <f t="shared" si="25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1</v>
      </c>
      <c r="F132" s="71"/>
      <c r="G132" s="46">
        <f t="shared" si="24"/>
        <v>1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24"/>
        <v>5</v>
      </c>
      <c r="H133" s="78">
        <v>0</v>
      </c>
      <c r="I133" s="76">
        <v>0</v>
      </c>
      <c r="J133" s="46">
        <f t="shared" si="25"/>
        <v>2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03">
        <f t="shared" si="9"/>
        <v>150</v>
      </c>
      <c r="Q133" s="90">
        <v>21.75</v>
      </c>
      <c r="R133" s="43">
        <f t="shared" si="10"/>
        <v>65.25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2</v>
      </c>
      <c r="F154" s="71"/>
      <c r="G154" s="46">
        <f t="shared" si="24"/>
        <v>2</v>
      </c>
      <c r="H154" s="78">
        <v>0</v>
      </c>
      <c r="I154" s="76">
        <v>0</v>
      </c>
      <c r="J154" s="46">
        <f t="shared" si="25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+'18'!J163</f>
        <v>3</v>
      </c>
      <c r="F163" s="71"/>
      <c r="G163" s="46">
        <f t="shared" si="31"/>
        <v>3</v>
      </c>
      <c r="H163" s="78">
        <v>0</v>
      </c>
      <c r="I163" s="76">
        <v>0</v>
      </c>
      <c r="J163" s="46">
        <f t="shared" si="32"/>
        <v>3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+'18'!J173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+'18'!J175</f>
        <v>1</v>
      </c>
      <c r="F175" s="71"/>
      <c r="G175" s="46">
        <f t="shared" si="31"/>
        <v>1</v>
      </c>
      <c r="H175" s="78">
        <v>0</v>
      </c>
      <c r="I175" s="76">
        <v>0</v>
      </c>
      <c r="J175" s="46">
        <f t="shared" si="32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+'18'!J180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+'18'!J185</f>
        <v>5</v>
      </c>
      <c r="F185" s="71"/>
      <c r="G185" s="46">
        <f t="shared" si="31"/>
        <v>5</v>
      </c>
      <c r="H185" s="78">
        <v>0</v>
      </c>
      <c r="I185" s="76">
        <v>0</v>
      </c>
      <c r="J185" s="46">
        <f t="shared" si="32"/>
        <v>5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+'18'!J193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+'18'!J194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+'18'!J198</f>
        <v>19</v>
      </c>
      <c r="F198" s="71"/>
      <c r="G198" s="46">
        <f t="shared" si="31"/>
        <v>19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+'18'!J205</f>
        <v>19</v>
      </c>
      <c r="F205" s="71"/>
      <c r="G205" s="46">
        <f t="shared" si="31"/>
        <v>19</v>
      </c>
      <c r="H205" s="78">
        <v>0</v>
      </c>
      <c r="I205" s="76">
        <v>0</v>
      </c>
      <c r="J205" s="46">
        <f t="shared" si="32"/>
        <v>16</v>
      </c>
      <c r="K205" s="72">
        <v>3</v>
      </c>
      <c r="L205" s="20">
        <v>55</v>
      </c>
      <c r="M205" s="65">
        <f t="shared" si="35"/>
        <v>165</v>
      </c>
      <c r="N205" s="17" t="s">
        <v>16</v>
      </c>
      <c r="O205" s="18"/>
      <c r="P205" s="103">
        <f t="shared" si="36"/>
        <v>165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+'18'!J235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+'18'!J242</f>
        <v>1</v>
      </c>
      <c r="F242" s="71"/>
      <c r="G242" s="46">
        <f t="shared" si="43"/>
        <v>1</v>
      </c>
      <c r="H242" s="78">
        <v>0</v>
      </c>
      <c r="I242" s="76">
        <v>0</v>
      </c>
      <c r="J242" s="46">
        <f t="shared" si="44"/>
        <v>1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+'18'!J243</f>
        <v>0</v>
      </c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49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35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35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50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/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35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384.82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505</v>
      </c>
      <c r="O264" s="2">
        <v>205</v>
      </c>
      <c r="P264" s="2">
        <v>170</v>
      </c>
      <c r="Q264" s="88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50.00"/>
        <filter val="165.00"/>
        <filter val="170"/>
        <filter val="213.00"/>
        <filter val="260.00"/>
        <filter val="45.00"/>
        <filter val="50.00"/>
        <filter val="55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M280" sqref="M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0</v>
      </c>
      <c r="F22" s="71">
        <v>6</v>
      </c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8</v>
      </c>
      <c r="F26" s="71"/>
      <c r="G26" s="46">
        <f t="shared" si="0"/>
        <v>8</v>
      </c>
      <c r="H26" s="78">
        <v>0</v>
      </c>
      <c r="I26" s="76">
        <v>0</v>
      </c>
      <c r="J26" s="46">
        <f t="shared" si="1"/>
        <v>8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3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03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3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25</v>
      </c>
      <c r="P66" s="103">
        <f t="shared" si="3"/>
        <v>125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+'19'!J76</f>
        <v>0</v>
      </c>
      <c r="F76" s="71">
        <v>10</v>
      </c>
      <c r="G76" s="46">
        <f>E76+F76</f>
        <v>10</v>
      </c>
      <c r="H76" s="78">
        <v>0</v>
      </c>
      <c r="I76" s="76">
        <v>0</v>
      </c>
      <c r="J76" s="46">
        <f>+G76-H76-K76-I76</f>
        <v>10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2</v>
      </c>
      <c r="K79" s="72">
        <v>1</v>
      </c>
      <c r="L79" s="21">
        <v>55</v>
      </c>
      <c r="M79" s="65">
        <f t="shared" si="2"/>
        <v>55</v>
      </c>
      <c r="N79" s="17" t="s">
        <v>16</v>
      </c>
      <c r="O79" s="18"/>
      <c r="P79" s="103">
        <f t="shared" si="3"/>
        <v>55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2</v>
      </c>
      <c r="F80" s="71">
        <v>20</v>
      </c>
      <c r="G80" s="46">
        <f t="shared" si="5"/>
        <v>22</v>
      </c>
      <c r="H80" s="78">
        <v>0</v>
      </c>
      <c r="I80" s="76">
        <v>0</v>
      </c>
      <c r="J80" s="46">
        <f t="shared" si="6"/>
        <v>21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3</v>
      </c>
      <c r="F81" s="71">
        <v>10</v>
      </c>
      <c r="G81" s="46">
        <f t="shared" si="5"/>
        <v>13</v>
      </c>
      <c r="H81" s="78">
        <v>0</v>
      </c>
      <c r="I81" s="76">
        <v>0</v>
      </c>
      <c r="J81" s="46">
        <f t="shared" si="6"/>
        <v>13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+'19'!J102</f>
        <v>3</v>
      </c>
      <c r="F102" s="71"/>
      <c r="G102" s="46">
        <f t="shared" ref="G102" si="24">E102+F102</f>
        <v>3</v>
      </c>
      <c r="H102" s="78">
        <v>0</v>
      </c>
      <c r="I102" s="76">
        <v>0</v>
      </c>
      <c r="J102" s="46">
        <f t="shared" ref="J102" si="25">+G102-H102-K102-I102</f>
        <v>3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5</v>
      </c>
      <c r="P154" s="103">
        <f t="shared" si="26"/>
        <v>45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3</v>
      </c>
      <c r="F163" s="71"/>
      <c r="G163" s="46">
        <f t="shared" si="27"/>
        <v>3</v>
      </c>
      <c r="H163" s="78">
        <v>0</v>
      </c>
      <c r="I163" s="76">
        <v>0</v>
      </c>
      <c r="J163" s="46">
        <f t="shared" si="28"/>
        <v>3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+'19'!J173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16</v>
      </c>
      <c r="F205" s="71"/>
      <c r="G205" s="46">
        <f t="shared" si="27"/>
        <v>16</v>
      </c>
      <c r="H205" s="78">
        <v>0</v>
      </c>
      <c r="I205" s="76">
        <v>0</v>
      </c>
      <c r="J205" s="46">
        <f t="shared" si="28"/>
        <v>16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+'19'!J242</f>
        <v>1</v>
      </c>
      <c r="F242" s="71"/>
      <c r="G242" s="46">
        <f t="shared" si="39"/>
        <v>1</v>
      </c>
      <c r="H242" s="78">
        <v>0</v>
      </c>
      <c r="I242" s="76">
        <v>0</v>
      </c>
      <c r="J242" s="46">
        <f t="shared" si="40"/>
        <v>1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+'19'!J244</f>
        <v>0</v>
      </c>
      <c r="F244" s="71">
        <v>10</v>
      </c>
      <c r="G244" s="46">
        <f t="shared" si="43"/>
        <v>10</v>
      </c>
      <c r="H244" s="78">
        <v>0</v>
      </c>
      <c r="I244" s="76">
        <v>0</v>
      </c>
      <c r="J244" s="46">
        <f t="shared" si="44"/>
        <v>9</v>
      </c>
      <c r="K244" s="72">
        <v>1</v>
      </c>
      <c r="L244" s="20">
        <v>35</v>
      </c>
      <c r="M244" s="65">
        <f t="shared" si="45"/>
        <v>35</v>
      </c>
      <c r="N244" s="17" t="s">
        <v>16</v>
      </c>
      <c r="O244" s="18"/>
      <c r="P244" s="103">
        <f t="shared" si="36"/>
        <v>35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35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/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50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/>
      <c r="F247" s="71">
        <v>10</v>
      </c>
      <c r="G247" s="46">
        <f t="shared" si="39"/>
        <v>10</v>
      </c>
      <c r="H247" s="78">
        <v>0</v>
      </c>
      <c r="I247" s="76">
        <v>0</v>
      </c>
      <c r="J247" s="46">
        <f t="shared" si="40"/>
        <v>10</v>
      </c>
      <c r="K247" s="72"/>
      <c r="L247" s="20">
        <v>35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2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474.23000000000008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7" customHeight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410</v>
      </c>
      <c r="O264" s="2">
        <v>275</v>
      </c>
      <c r="P264" s="2">
        <v>50</v>
      </c>
      <c r="Q264" s="88">
        <v>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9</v>
      </c>
      <c r="F5" s="71">
        <v>2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8</v>
      </c>
      <c r="F6" s="71">
        <v>2</v>
      </c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7</v>
      </c>
      <c r="F11" s="71">
        <v>2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3">
        <f t="shared" si="3"/>
        <v>25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5</v>
      </c>
      <c r="F15" s="71">
        <v>2</v>
      </c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3">
        <f t="shared" si="3"/>
        <v>50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8</v>
      </c>
      <c r="F26" s="71"/>
      <c r="G26" s="46">
        <f t="shared" si="0"/>
        <v>8</v>
      </c>
      <c r="H26" s="78">
        <v>0</v>
      </c>
      <c r="I26" s="76">
        <v>0</v>
      </c>
      <c r="J26" s="46">
        <f t="shared" si="1"/>
        <v>8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8</v>
      </c>
      <c r="F28" s="71">
        <v>2</v>
      </c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5</v>
      </c>
      <c r="F39" s="71">
        <v>2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3</v>
      </c>
      <c r="F41" s="71">
        <v>2</v>
      </c>
      <c r="G41" s="46">
        <f t="shared" si="5"/>
        <v>5</v>
      </c>
      <c r="H41" s="78">
        <v>1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4</v>
      </c>
      <c r="F46" s="71">
        <v>2</v>
      </c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5</v>
      </c>
      <c r="F47" s="71">
        <v>2</v>
      </c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3</v>
      </c>
      <c r="F48" s="71">
        <v>2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3</v>
      </c>
      <c r="F50" s="71">
        <v>2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4</v>
      </c>
      <c r="F51" s="71">
        <v>2</v>
      </c>
      <c r="G51" s="46">
        <f t="shared" si="5"/>
        <v>6</v>
      </c>
      <c r="H51" s="78">
        <v>0</v>
      </c>
      <c r="I51" s="76">
        <v>0</v>
      </c>
      <c r="J51" s="46">
        <f t="shared" si="6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3</v>
      </c>
      <c r="F53" s="71">
        <v>2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5</v>
      </c>
      <c r="F55" s="71">
        <v>2</v>
      </c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5</v>
      </c>
      <c r="F56" s="71">
        <v>2</v>
      </c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5</v>
      </c>
      <c r="F57" s="71">
        <v>2</v>
      </c>
      <c r="G57" s="46">
        <f t="shared" si="5"/>
        <v>7</v>
      </c>
      <c r="H57" s="78">
        <v>0</v>
      </c>
      <c r="I57" s="76">
        <v>0</v>
      </c>
      <c r="J57" s="46">
        <f t="shared" si="6"/>
        <v>5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03">
        <f t="shared" si="3"/>
        <v>240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5</v>
      </c>
      <c r="F58" s="71">
        <v>2</v>
      </c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3</v>
      </c>
      <c r="F62" s="71">
        <v>2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+'20'!J76</f>
        <v>10</v>
      </c>
      <c r="F76" s="71"/>
      <c r="G76" s="46">
        <f>E76+F76</f>
        <v>10</v>
      </c>
      <c r="H76" s="78">
        <v>0</v>
      </c>
      <c r="I76" s="76">
        <v>0</v>
      </c>
      <c r="J76" s="46">
        <f>+G76-H76-K76-I76</f>
        <v>9</v>
      </c>
      <c r="K76" s="72">
        <v>1</v>
      </c>
      <c r="L76" s="20">
        <v>35</v>
      </c>
      <c r="M76" s="65">
        <f>+L76*K76</f>
        <v>35</v>
      </c>
      <c r="N76" s="17" t="s">
        <v>16</v>
      </c>
      <c r="O76" s="18"/>
      <c r="P76" s="103">
        <f>SUM(M76-O76)</f>
        <v>35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2</v>
      </c>
      <c r="F79" s="71"/>
      <c r="G79" s="46">
        <f t="shared" si="5"/>
        <v>2</v>
      </c>
      <c r="H79" s="78">
        <v>0</v>
      </c>
      <c r="I79" s="76">
        <v>0</v>
      </c>
      <c r="J79" s="46">
        <f t="shared" si="6"/>
        <v>1</v>
      </c>
      <c r="K79" s="72">
        <v>1</v>
      </c>
      <c r="L79" s="21">
        <v>55</v>
      </c>
      <c r="M79" s="65">
        <f t="shared" si="2"/>
        <v>55</v>
      </c>
      <c r="N79" s="17" t="s">
        <v>16</v>
      </c>
      <c r="O79" s="18"/>
      <c r="P79" s="103">
        <f t="shared" si="3"/>
        <v>55</v>
      </c>
      <c r="Q79" s="90">
        <v>30.84</v>
      </c>
      <c r="R79" s="43">
        <f t="shared" si="4"/>
        <v>30.84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21</v>
      </c>
      <c r="F80" s="71">
        <v>2</v>
      </c>
      <c r="G80" s="46">
        <f t="shared" si="5"/>
        <v>23</v>
      </c>
      <c r="H80" s="78">
        <v>0</v>
      </c>
      <c r="I80" s="76">
        <v>0</v>
      </c>
      <c r="J80" s="46">
        <f t="shared" si="6"/>
        <v>23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13</v>
      </c>
      <c r="F81" s="71">
        <v>2</v>
      </c>
      <c r="G81" s="46">
        <f t="shared" si="5"/>
        <v>15</v>
      </c>
      <c r="H81" s="78">
        <v>0</v>
      </c>
      <c r="I81" s="76">
        <v>0</v>
      </c>
      <c r="J81" s="46">
        <f t="shared" si="6"/>
        <v>14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+'20'!J93</f>
        <v>0</v>
      </c>
      <c r="F93" s="71">
        <v>19</v>
      </c>
      <c r="G93" s="46">
        <f t="shared" si="5"/>
        <v>19</v>
      </c>
      <c r="H93" s="78">
        <v>0</v>
      </c>
      <c r="I93" s="76">
        <v>0</v>
      </c>
      <c r="J93" s="46">
        <f t="shared" si="6"/>
        <v>17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+'20'!J99</f>
        <v>1</v>
      </c>
      <c r="F99" s="71">
        <v>2</v>
      </c>
      <c r="G99" s="46">
        <f t="shared" si="23"/>
        <v>3</v>
      </c>
      <c r="H99" s="78">
        <v>0</v>
      </c>
      <c r="I99" s="76">
        <v>0</v>
      </c>
      <c r="J99" s="46">
        <f t="shared" si="24"/>
        <v>1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120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+'20'!J102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3</v>
      </c>
      <c r="F113" s="71">
        <v>3</v>
      </c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3</v>
      </c>
      <c r="F163" s="71">
        <v>2</v>
      </c>
      <c r="G163" s="46">
        <f t="shared" si="30"/>
        <v>5</v>
      </c>
      <c r="H163" s="78">
        <v>0</v>
      </c>
      <c r="I163" s="76">
        <v>0</v>
      </c>
      <c r="J163" s="46">
        <f t="shared" si="31"/>
        <v>2</v>
      </c>
      <c r="K163" s="72">
        <v>3</v>
      </c>
      <c r="L163" s="20">
        <v>35</v>
      </c>
      <c r="M163" s="65">
        <f t="shared" si="7"/>
        <v>105</v>
      </c>
      <c r="N163" s="17" t="s">
        <v>16</v>
      </c>
      <c r="O163" s="18"/>
      <c r="P163" s="103">
        <f t="shared" si="8"/>
        <v>105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0</v>
      </c>
      <c r="F194" s="71"/>
      <c r="G194" s="46">
        <f t="shared" ref="G194:G214" si="39">E194+F194</f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0</v>
      </c>
      <c r="F195" s="71"/>
      <c r="G195" s="46">
        <f t="shared" si="39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9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9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26</v>
      </c>
      <c r="F198" s="71"/>
      <c r="G198" s="46">
        <f t="shared" si="39"/>
        <v>26</v>
      </c>
      <c r="H198" s="78">
        <v>0</v>
      </c>
      <c r="I198" s="76">
        <v>0</v>
      </c>
      <c r="J198" s="46">
        <f t="shared" si="31"/>
        <v>24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9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9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0</v>
      </c>
      <c r="F201" s="71"/>
      <c r="G201" s="46">
        <f t="shared" si="39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9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9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9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16</v>
      </c>
      <c r="F205" s="71"/>
      <c r="G205" s="46">
        <f t="shared" si="39"/>
        <v>16</v>
      </c>
      <c r="H205" s="78">
        <v>0</v>
      </c>
      <c r="I205" s="76">
        <v>0</v>
      </c>
      <c r="J205" s="46">
        <f t="shared" si="31"/>
        <v>14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9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+'20'!J207</f>
        <v>0</v>
      </c>
      <c r="F207" s="71"/>
      <c r="G207" s="46">
        <f t="shared" si="39"/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9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9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0</v>
      </c>
      <c r="F210" s="71"/>
      <c r="G210" s="46">
        <f t="shared" si="39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0</v>
      </c>
      <c r="F211" s="71"/>
      <c r="G211" s="46">
        <f t="shared" si="39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0</v>
      </c>
      <c r="F212" s="71"/>
      <c r="G212" s="46">
        <f t="shared" si="39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9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9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+'20'!J242</f>
        <v>1</v>
      </c>
      <c r="F242" s="71"/>
      <c r="G242" s="46">
        <f t="shared" si="43"/>
        <v>1</v>
      </c>
      <c r="H242" s="78">
        <v>0</v>
      </c>
      <c r="I242" s="76">
        <v>0</v>
      </c>
      <c r="J242" s="46">
        <f t="shared" si="44"/>
        <v>1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+'20'!J243</f>
        <v>0</v>
      </c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49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0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+'20'!J244</f>
        <v>9</v>
      </c>
      <c r="F244" s="71"/>
      <c r="G244" s="46">
        <f t="shared" si="48"/>
        <v>9</v>
      </c>
      <c r="H244" s="78">
        <v>0</v>
      </c>
      <c r="I244" s="76">
        <v>0</v>
      </c>
      <c r="J244" s="46">
        <f t="shared" si="49"/>
        <v>8</v>
      </c>
      <c r="K244" s="72">
        <v>1</v>
      </c>
      <c r="L244" s="20">
        <v>35</v>
      </c>
      <c r="M244" s="65">
        <f t="shared" si="50"/>
        <v>35</v>
      </c>
      <c r="N244" s="17" t="s">
        <v>16</v>
      </c>
      <c r="O244" s="18"/>
      <c r="P244" s="103">
        <f t="shared" si="51"/>
        <v>35</v>
      </c>
      <c r="Q244" s="90"/>
      <c r="R244" s="43">
        <f t="shared" si="52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+'20'!J245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35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0"/>
      <c r="R245" s="43">
        <f t="shared" si="52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+'20'!J246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50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0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+'20'!J247</f>
        <v>10</v>
      </c>
      <c r="F247" s="71"/>
      <c r="G247" s="46">
        <f t="shared" si="43"/>
        <v>10</v>
      </c>
      <c r="H247" s="78">
        <v>0</v>
      </c>
      <c r="I247" s="76">
        <v>0</v>
      </c>
      <c r="J247" s="46">
        <f t="shared" si="44"/>
        <v>9</v>
      </c>
      <c r="K247" s="72">
        <v>1</v>
      </c>
      <c r="L247" s="20">
        <v>35</v>
      </c>
      <c r="M247" s="65">
        <f t="shared" si="45"/>
        <v>35</v>
      </c>
      <c r="N247" s="17" t="s">
        <v>16</v>
      </c>
      <c r="O247" s="18"/>
      <c r="P247" s="103">
        <f t="shared" si="46"/>
        <v>35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1056.95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3095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1410</v>
      </c>
      <c r="O264" s="2">
        <v>35</v>
      </c>
      <c r="P264" s="2">
        <v>70</v>
      </c>
      <c r="Q264" s="2">
        <v>105</v>
      </c>
      <c r="R264" s="2">
        <v>100</v>
      </c>
      <c r="S264" s="2">
        <v>100</v>
      </c>
      <c r="T264" s="2">
        <v>100</v>
      </c>
      <c r="U264" s="2">
        <v>200</v>
      </c>
      <c r="V264" s="2">
        <v>150</v>
      </c>
      <c r="W264" s="2">
        <v>130</v>
      </c>
      <c r="X264" s="2">
        <v>220</v>
      </c>
      <c r="Y264" s="2">
        <v>150</v>
      </c>
      <c r="Z264" s="2">
        <v>50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1610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1610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P273" sqref="P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03">
        <f t="shared" ref="P6:P80" si="3">SUM(M6-O6)</f>
        <v>50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2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>
        <v>80</v>
      </c>
      <c r="P15" s="103">
        <f t="shared" si="3"/>
        <v>120</v>
      </c>
      <c r="Q15" s="90">
        <v>24.37</v>
      </c>
      <c r="R15" s="43">
        <f t="shared" si="4"/>
        <v>97.48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40</v>
      </c>
      <c r="P24" s="103">
        <f t="shared" si="3"/>
        <v>260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8</v>
      </c>
      <c r="F26" s="71"/>
      <c r="G26" s="46">
        <f t="shared" si="0"/>
        <v>8</v>
      </c>
      <c r="H26" s="78">
        <v>0</v>
      </c>
      <c r="I26" s="76">
        <v>0</v>
      </c>
      <c r="J26" s="46">
        <f t="shared" si="1"/>
        <v>8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40</v>
      </c>
      <c r="P28" s="103">
        <f t="shared" si="3"/>
        <v>160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3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ref="G43:G77" si="7">E43+F43</f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7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7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4</v>
      </c>
      <c r="F46" s="71"/>
      <c r="G46" s="46">
        <f t="shared" si="7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6</v>
      </c>
      <c r="F47" s="71"/>
      <c r="G47" s="46">
        <f t="shared" si="7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5</v>
      </c>
      <c r="F48" s="71"/>
      <c r="G48" s="46">
        <f t="shared" si="7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4</v>
      </c>
      <c r="F49" s="71"/>
      <c r="G49" s="46">
        <f t="shared" si="7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5</v>
      </c>
      <c r="F51" s="71"/>
      <c r="G51" s="46">
        <f t="shared" si="7"/>
        <v>5</v>
      </c>
      <c r="H51" s="78">
        <v>0</v>
      </c>
      <c r="I51" s="76">
        <v>0</v>
      </c>
      <c r="J51" s="46">
        <f t="shared" si="6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7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5</v>
      </c>
      <c r="F53" s="71"/>
      <c r="G53" s="46">
        <f t="shared" si="7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7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7</v>
      </c>
      <c r="F55" s="71"/>
      <c r="G55" s="46">
        <f t="shared" si="7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7</v>
      </c>
      <c r="F56" s="71"/>
      <c r="G56" s="46">
        <f t="shared" si="7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5</v>
      </c>
      <c r="F57" s="71"/>
      <c r="G57" s="46">
        <f t="shared" si="7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7</v>
      </c>
      <c r="F58" s="71"/>
      <c r="G58" s="46">
        <f t="shared" si="7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7</v>
      </c>
      <c r="F59" s="71"/>
      <c r="G59" s="46">
        <f t="shared" si="7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7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7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5</v>
      </c>
      <c r="F62" s="71"/>
      <c r="G62" s="46">
        <f t="shared" si="7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7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5</v>
      </c>
      <c r="F64" s="71"/>
      <c r="G64" s="46">
        <f t="shared" si="7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7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7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7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7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7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2</v>
      </c>
      <c r="F72" s="71"/>
      <c r="G72" s="46">
        <f t="shared" si="7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/>
      <c r="G73" s="46">
        <f t="shared" si="7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/>
      <c r="G75" s="46">
        <f t="shared" si="7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+'21'!J76</f>
        <v>9</v>
      </c>
      <c r="F76" s="71"/>
      <c r="G76" s="46">
        <f t="shared" si="7"/>
        <v>9</v>
      </c>
      <c r="H76" s="78">
        <v>0</v>
      </c>
      <c r="I76" s="76">
        <v>0</v>
      </c>
      <c r="J76" s="46">
        <f>+G76-H76-K76-I76</f>
        <v>8</v>
      </c>
      <c r="K76" s="72">
        <v>1</v>
      </c>
      <c r="L76" s="20">
        <v>35</v>
      </c>
      <c r="M76" s="65">
        <f>+L76*K76</f>
        <v>35</v>
      </c>
      <c r="N76" s="17" t="s">
        <v>16</v>
      </c>
      <c r="O76" s="18"/>
      <c r="P76" s="103">
        <f>SUM(M76-O76)</f>
        <v>35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6</v>
      </c>
      <c r="F77" s="71"/>
      <c r="G77" s="46">
        <f t="shared" si="7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23</v>
      </c>
      <c r="F80" s="71"/>
      <c r="G80" s="46">
        <f t="shared" si="5"/>
        <v>23</v>
      </c>
      <c r="H80" s="78">
        <v>0</v>
      </c>
      <c r="I80" s="76">
        <v>0</v>
      </c>
      <c r="J80" s="46">
        <f t="shared" si="6"/>
        <v>22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14</v>
      </c>
      <c r="F81" s="71"/>
      <c r="G81" s="46">
        <f t="shared" si="5"/>
        <v>14</v>
      </c>
      <c r="H81" s="78">
        <v>0</v>
      </c>
      <c r="I81" s="76">
        <v>0</v>
      </c>
      <c r="J81" s="46">
        <f t="shared" si="6"/>
        <v>14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+'21'!J87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+'21'!J88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hidden="1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17</v>
      </c>
      <c r="F93" s="71"/>
      <c r="G93" s="46">
        <f t="shared" si="5"/>
        <v>17</v>
      </c>
      <c r="H93" s="78">
        <v>0</v>
      </c>
      <c r="I93" s="76">
        <v>0</v>
      </c>
      <c r="J93" s="46">
        <f t="shared" si="6"/>
        <v>13</v>
      </c>
      <c r="K93" s="72">
        <v>4</v>
      </c>
      <c r="L93" s="21">
        <v>35</v>
      </c>
      <c r="M93" s="65">
        <f t="shared" si="8"/>
        <v>140</v>
      </c>
      <c r="N93" s="17" t="s">
        <v>16</v>
      </c>
      <c r="O93" s="18"/>
      <c r="P93" s="103">
        <f t="shared" si="9"/>
        <v>140</v>
      </c>
      <c r="Q93" s="90">
        <v>18.63</v>
      </c>
      <c r="R93" s="43">
        <f t="shared" si="10"/>
        <v>74.52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+'21'!J99</f>
        <v>1</v>
      </c>
      <c r="F99" s="71"/>
      <c r="G99" s="46">
        <f t="shared" si="24"/>
        <v>1</v>
      </c>
      <c r="H99" s="78">
        <v>0</v>
      </c>
      <c r="I99" s="76">
        <v>0</v>
      </c>
      <c r="J99" s="46">
        <f t="shared" si="25"/>
        <v>0</v>
      </c>
      <c r="K99" s="72">
        <v>1</v>
      </c>
      <c r="L99" s="20">
        <v>45</v>
      </c>
      <c r="M99" s="65">
        <f t="shared" ref="M99:M105" si="26">+L99*K99</f>
        <v>45</v>
      </c>
      <c r="N99" s="17" t="s">
        <v>16</v>
      </c>
      <c r="O99" s="18"/>
      <c r="P99" s="103">
        <f t="shared" ref="P99:P105" si="27">SUM(M99-O99)</f>
        <v>45</v>
      </c>
      <c r="Q99" s="120">
        <v>20.350000000000001</v>
      </c>
      <c r="R99" s="43">
        <f t="shared" ref="R99:R105" si="28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+'21'!J100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2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+'21'!J101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2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+'21'!J102</f>
        <v>3</v>
      </c>
      <c r="F102" s="71"/>
      <c r="G102" s="46">
        <f t="shared" ref="G102" si="29">E102+F102</f>
        <v>3</v>
      </c>
      <c r="H102" s="78">
        <v>0</v>
      </c>
      <c r="I102" s="76">
        <v>0</v>
      </c>
      <c r="J102" s="46">
        <f t="shared" ref="J102" si="30">+G102-H102-K102-I102</f>
        <v>3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2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7</v>
      </c>
      <c r="F112" s="71"/>
      <c r="G112" s="46">
        <f t="shared" si="24"/>
        <v>7</v>
      </c>
      <c r="H112" s="78">
        <v>0</v>
      </c>
      <c r="I112" s="76">
        <v>0</v>
      </c>
      <c r="J112" s="46">
        <f t="shared" si="25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6</v>
      </c>
      <c r="F113" s="71"/>
      <c r="G113" s="46">
        <f t="shared" si="24"/>
        <v>6</v>
      </c>
      <c r="H113" s="78">
        <v>0</v>
      </c>
      <c r="I113" s="76">
        <v>0</v>
      </c>
      <c r="J113" s="46">
        <f t="shared" si="25"/>
        <v>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3">
        <f t="shared" si="9"/>
        <v>55</v>
      </c>
      <c r="Q113" s="90">
        <v>20.58</v>
      </c>
      <c r="R113" s="43">
        <f t="shared" si="10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4</v>
      </c>
      <c r="F115" s="71"/>
      <c r="G115" s="46">
        <f t="shared" si="24"/>
        <v>4</v>
      </c>
      <c r="H115" s="78">
        <v>0</v>
      </c>
      <c r="I115" s="76">
        <v>0</v>
      </c>
      <c r="J115" s="46">
        <f t="shared" si="25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9</v>
      </c>
      <c r="F116" s="71"/>
      <c r="G116" s="46">
        <f t="shared" si="24"/>
        <v>9</v>
      </c>
      <c r="H116" s="78">
        <v>0</v>
      </c>
      <c r="I116" s="76">
        <v>0</v>
      </c>
      <c r="J116" s="46">
        <f t="shared" si="25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8</v>
      </c>
      <c r="F117" s="71"/>
      <c r="G117" s="46">
        <f t="shared" si="24"/>
        <v>8</v>
      </c>
      <c r="H117" s="78">
        <v>0</v>
      </c>
      <c r="I117" s="76">
        <v>0</v>
      </c>
      <c r="J117" s="46">
        <f t="shared" si="25"/>
        <v>7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03">
        <f t="shared" si="9"/>
        <v>55</v>
      </c>
      <c r="Q117" s="90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+'21'!J124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4"/>
        <v>2</v>
      </c>
      <c r="H132" s="78">
        <v>0</v>
      </c>
      <c r="I132" s="76">
        <v>0</v>
      </c>
      <c r="J132" s="46">
        <f t="shared" si="25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8</v>
      </c>
      <c r="F133" s="71"/>
      <c r="G133" s="46">
        <f t="shared" si="24"/>
        <v>8</v>
      </c>
      <c r="H133" s="78">
        <v>0</v>
      </c>
      <c r="I133" s="76">
        <v>0</v>
      </c>
      <c r="J133" s="46">
        <f t="shared" si="25"/>
        <v>6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03">
        <f t="shared" si="9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+'21'!J134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+'21'!J135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+'21'!J136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+'21'!J137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0</v>
      </c>
      <c r="F154" s="71">
        <v>2</v>
      </c>
      <c r="G154" s="46">
        <f t="shared" si="24"/>
        <v>2</v>
      </c>
      <c r="H154" s="78">
        <v>0</v>
      </c>
      <c r="I154" s="76">
        <v>0</v>
      </c>
      <c r="J154" s="46">
        <f t="shared" si="25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2</v>
      </c>
      <c r="F163" s="71"/>
      <c r="G163" s="46">
        <f t="shared" si="31"/>
        <v>2</v>
      </c>
      <c r="H163" s="78">
        <v>0</v>
      </c>
      <c r="I163" s="76">
        <v>0</v>
      </c>
      <c r="J163" s="46">
        <f t="shared" si="32"/>
        <v>0</v>
      </c>
      <c r="K163" s="72">
        <v>2</v>
      </c>
      <c r="L163" s="20">
        <v>35</v>
      </c>
      <c r="M163" s="65">
        <f t="shared" si="8"/>
        <v>70</v>
      </c>
      <c r="N163" s="17" t="s">
        <v>16</v>
      </c>
      <c r="O163" s="18"/>
      <c r="P163" s="103">
        <f t="shared" si="9"/>
        <v>70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+'21'!J169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+'21'!J173</f>
        <v>1</v>
      </c>
      <c r="F173" s="71">
        <v>3</v>
      </c>
      <c r="G173" s="46">
        <f>E173+F173</f>
        <v>4</v>
      </c>
      <c r="H173" s="78">
        <v>0</v>
      </c>
      <c r="I173" s="76">
        <v>0</v>
      </c>
      <c r="J173" s="46">
        <f>+G173-H173-K173-I173</f>
        <v>1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+'21'!J174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+'21'!J176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5</v>
      </c>
      <c r="F185" s="71"/>
      <c r="G185" s="46">
        <f t="shared" si="31"/>
        <v>5</v>
      </c>
      <c r="H185" s="78">
        <v>0</v>
      </c>
      <c r="I185" s="76">
        <v>0</v>
      </c>
      <c r="J185" s="46">
        <f t="shared" si="32"/>
        <v>5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+'21'!J186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+'21'!J190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+'21'!J195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hidden="1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24</v>
      </c>
      <c r="F198" s="71"/>
      <c r="G198" s="46">
        <f t="shared" si="31"/>
        <v>24</v>
      </c>
      <c r="H198" s="78">
        <v>0</v>
      </c>
      <c r="I198" s="76">
        <v>0</v>
      </c>
      <c r="J198" s="46">
        <f t="shared" si="32"/>
        <v>19</v>
      </c>
      <c r="K198" s="72">
        <v>5</v>
      </c>
      <c r="L198" s="20">
        <v>150</v>
      </c>
      <c r="M198" s="65">
        <f t="shared" si="35"/>
        <v>750</v>
      </c>
      <c r="N198" s="17" t="s">
        <v>16</v>
      </c>
      <c r="O198" s="18">
        <v>370</v>
      </c>
      <c r="P198" s="103">
        <f>SUM(M198-O198)</f>
        <v>380</v>
      </c>
      <c r="Q198" s="90">
        <v>64.38</v>
      </c>
      <c r="R198" s="43">
        <f t="shared" si="37"/>
        <v>321.89999999999998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14</v>
      </c>
      <c r="F205" s="71"/>
      <c r="G205" s="46">
        <f t="shared" si="31"/>
        <v>14</v>
      </c>
      <c r="H205" s="78">
        <v>0</v>
      </c>
      <c r="I205" s="76">
        <v>0</v>
      </c>
      <c r="J205" s="46">
        <f t="shared" si="32"/>
        <v>11</v>
      </c>
      <c r="K205" s="72">
        <v>3</v>
      </c>
      <c r="L205" s="20">
        <v>55</v>
      </c>
      <c r="M205" s="65">
        <f t="shared" si="35"/>
        <v>165</v>
      </c>
      <c r="N205" s="17" t="s">
        <v>16</v>
      </c>
      <c r="O205" s="18"/>
      <c r="P205" s="103">
        <f t="shared" si="36"/>
        <v>165</v>
      </c>
      <c r="Q205" s="90">
        <v>40</v>
      </c>
      <c r="R205" s="43">
        <f t="shared" si="37"/>
        <v>120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+'21'!J242</f>
        <v>1</v>
      </c>
      <c r="F242" s="71"/>
      <c r="G242" s="46">
        <f t="shared" si="43"/>
        <v>1</v>
      </c>
      <c r="H242" s="78">
        <v>0</v>
      </c>
      <c r="I242" s="76">
        <v>0</v>
      </c>
      <c r="J242" s="46">
        <f t="shared" si="44"/>
        <v>1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+'21'!J243</f>
        <v>0</v>
      </c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49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0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+'21'!J244</f>
        <v>8</v>
      </c>
      <c r="F244" s="71"/>
      <c r="G244" s="46">
        <f t="shared" si="48"/>
        <v>8</v>
      </c>
      <c r="H244" s="78">
        <v>0</v>
      </c>
      <c r="I244" s="76">
        <v>0</v>
      </c>
      <c r="J244" s="46">
        <f t="shared" si="49"/>
        <v>6</v>
      </c>
      <c r="K244" s="72">
        <v>2</v>
      </c>
      <c r="L244" s="20">
        <v>35</v>
      </c>
      <c r="M244" s="65">
        <f t="shared" si="50"/>
        <v>70</v>
      </c>
      <c r="N244" s="17" t="s">
        <v>16</v>
      </c>
      <c r="O244" s="18"/>
      <c r="P244" s="103">
        <f t="shared" si="51"/>
        <v>70</v>
      </c>
      <c r="Q244" s="90"/>
      <c r="R244" s="43">
        <f t="shared" si="52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+'21'!J245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35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0"/>
      <c r="R245" s="43">
        <f t="shared" si="52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+'21'!J246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50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0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+'21'!J247</f>
        <v>9</v>
      </c>
      <c r="F247" s="71"/>
      <c r="G247" s="46">
        <f t="shared" si="43"/>
        <v>9</v>
      </c>
      <c r="H247" s="78">
        <v>0</v>
      </c>
      <c r="I247" s="76">
        <v>0</v>
      </c>
      <c r="J247" s="46">
        <f t="shared" si="44"/>
        <v>9</v>
      </c>
      <c r="K247" s="72"/>
      <c r="L247" s="20">
        <v>35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1325.7099999999998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3435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1725</v>
      </c>
      <c r="O264" s="2">
        <v>25</v>
      </c>
      <c r="P264" s="2">
        <v>100</v>
      </c>
      <c r="Q264" s="2">
        <v>125</v>
      </c>
      <c r="R264" s="2">
        <v>85</v>
      </c>
      <c r="S264" s="2">
        <v>100</v>
      </c>
      <c r="T264" s="2">
        <v>90</v>
      </c>
      <c r="U264" s="2">
        <v>525</v>
      </c>
      <c r="V264" s="2">
        <v>95</v>
      </c>
      <c r="W264" s="2">
        <v>75</v>
      </c>
      <c r="X264" s="2">
        <v>280</v>
      </c>
      <c r="Y264" s="2">
        <v>225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580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05.00"/>
        <filter val="120.00"/>
        <filter val="130.00"/>
        <filter val="160.00"/>
        <filter val="165.00"/>
        <filter val="25.00"/>
        <filter val="260.00"/>
        <filter val="35.00"/>
        <filter val="45.00"/>
        <filter val="50.00"/>
        <filter val="55.00"/>
        <filter val="7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7" sqref="L247"/>
      <selection pane="topRight" activeCell="L247" sqref="L247"/>
      <selection pane="bottomLeft" activeCell="L247" sqref="L247"/>
      <selection pane="bottomRight" activeCell="P270" sqref="P269: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8</v>
      </c>
      <c r="F26" s="71"/>
      <c r="G26" s="46">
        <f t="shared" si="0"/>
        <v>8</v>
      </c>
      <c r="H26" s="78">
        <v>0</v>
      </c>
      <c r="I26" s="76">
        <v>0</v>
      </c>
      <c r="J26" s="46">
        <f t="shared" si="1"/>
        <v>8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+'22'!J76</f>
        <v>8</v>
      </c>
      <c r="F76" s="71"/>
      <c r="G76" s="46">
        <f>E76+F76</f>
        <v>8</v>
      </c>
      <c r="H76" s="78">
        <v>0</v>
      </c>
      <c r="I76" s="76">
        <v>0</v>
      </c>
      <c r="J76" s="46">
        <f>+G76-H76-K76-I76</f>
        <v>8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22</v>
      </c>
      <c r="F80" s="71"/>
      <c r="G80" s="46">
        <f t="shared" si="5"/>
        <v>22</v>
      </c>
      <c r="H80" s="78">
        <v>0</v>
      </c>
      <c r="I80" s="76">
        <v>0</v>
      </c>
      <c r="J80" s="46">
        <f t="shared" si="6"/>
        <v>22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14</v>
      </c>
      <c r="F81" s="71"/>
      <c r="G81" s="46">
        <f t="shared" si="5"/>
        <v>14</v>
      </c>
      <c r="H81" s="78">
        <v>0</v>
      </c>
      <c r="I81" s="76">
        <v>0</v>
      </c>
      <c r="J81" s="46">
        <f t="shared" si="6"/>
        <v>13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13</v>
      </c>
      <c r="F93" s="71"/>
      <c r="G93" s="46">
        <f t="shared" si="5"/>
        <v>13</v>
      </c>
      <c r="H93" s="78">
        <v>0</v>
      </c>
      <c r="I93" s="76">
        <v>0</v>
      </c>
      <c r="J93" s="46">
        <f t="shared" si="6"/>
        <v>13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+'22'!J102</f>
        <v>3</v>
      </c>
      <c r="F102" s="71"/>
      <c r="G102" s="46">
        <f t="shared" ref="G102" si="24">E102+F102</f>
        <v>3</v>
      </c>
      <c r="H102" s="78">
        <v>0</v>
      </c>
      <c r="I102" s="76">
        <v>0</v>
      </c>
      <c r="J102" s="46">
        <f t="shared" ref="J102" si="25">+G102-H102-K102-I102</f>
        <v>3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4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0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+'22'!J187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+'22'!J189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+'22'!J198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+'22'!J205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+'22'!J242</f>
        <v>1</v>
      </c>
      <c r="F242" s="71"/>
      <c r="G242" s="46">
        <f t="shared" si="39"/>
        <v>1</v>
      </c>
      <c r="H242" s="78">
        <v>0</v>
      </c>
      <c r="I242" s="76">
        <v>0</v>
      </c>
      <c r="J242" s="46">
        <f t="shared" si="40"/>
        <v>1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+'22'!J243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+'22'!J244</f>
        <v>6</v>
      </c>
      <c r="F244" s="71"/>
      <c r="G244" s="46">
        <f t="shared" si="43"/>
        <v>6</v>
      </c>
      <c r="H244" s="78">
        <v>0</v>
      </c>
      <c r="I244" s="76">
        <v>0</v>
      </c>
      <c r="J244" s="46">
        <f t="shared" si="44"/>
        <v>6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35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50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+'22'!J247</f>
        <v>9</v>
      </c>
      <c r="F247" s="71"/>
      <c r="G247" s="46">
        <f t="shared" si="39"/>
        <v>9</v>
      </c>
      <c r="H247" s="78">
        <v>0</v>
      </c>
      <c r="I247" s="76">
        <v>0</v>
      </c>
      <c r="J247" s="46">
        <f t="shared" si="40"/>
        <v>9</v>
      </c>
      <c r="K247" s="72"/>
      <c r="L247" s="20">
        <v>35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170.73000000000002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220</v>
      </c>
      <c r="P264" s="2">
        <v>80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W17" sqref="W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8</v>
      </c>
      <c r="F26" s="71"/>
      <c r="G26" s="46">
        <f t="shared" si="0"/>
        <v>8</v>
      </c>
      <c r="H26" s="78">
        <v>0</v>
      </c>
      <c r="I26" s="76">
        <v>0</v>
      </c>
      <c r="J26" s="46">
        <f t="shared" si="1"/>
        <v>4</v>
      </c>
      <c r="K26" s="72">
        <v>4</v>
      </c>
      <c r="L26" s="15">
        <v>100</v>
      </c>
      <c r="M26" s="65">
        <f t="shared" si="2"/>
        <v>400</v>
      </c>
      <c r="N26" s="17" t="s">
        <v>16</v>
      </c>
      <c r="O26" s="18">
        <v>200</v>
      </c>
      <c r="P26" s="103">
        <f t="shared" si="3"/>
        <v>200</v>
      </c>
      <c r="Q26" s="90">
        <v>35.39</v>
      </c>
      <c r="R26" s="43">
        <f t="shared" si="4"/>
        <v>141.56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6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75</v>
      </c>
      <c r="P39" s="103">
        <f t="shared" si="3"/>
        <v>175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5</v>
      </c>
      <c r="F50" s="71">
        <v>2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4</v>
      </c>
      <c r="F51" s="71">
        <v>2</v>
      </c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5</v>
      </c>
      <c r="F53" s="71">
        <v>2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7</v>
      </c>
      <c r="F55" s="71">
        <v>2</v>
      </c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7</v>
      </c>
      <c r="F56" s="71">
        <v>2</v>
      </c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+'23'!J76</f>
        <v>8</v>
      </c>
      <c r="F76" s="71"/>
      <c r="G76" s="46">
        <f>E76+F76</f>
        <v>8</v>
      </c>
      <c r="H76" s="78">
        <v>0</v>
      </c>
      <c r="I76" s="76">
        <v>0</v>
      </c>
      <c r="J76" s="46">
        <f>+G76-H76-K76-I76</f>
        <v>4</v>
      </c>
      <c r="K76" s="72">
        <v>4</v>
      </c>
      <c r="L76" s="20">
        <v>39</v>
      </c>
      <c r="M76" s="65">
        <f>+L76*K76</f>
        <v>156</v>
      </c>
      <c r="N76" s="17" t="s">
        <v>16</v>
      </c>
      <c r="O76" s="18">
        <v>21</v>
      </c>
      <c r="P76" s="103">
        <f>SUM(M76-O76)</f>
        <v>135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1</v>
      </c>
      <c r="F79" s="71">
        <v>3</v>
      </c>
      <c r="G79" s="46">
        <f t="shared" si="5"/>
        <v>4</v>
      </c>
      <c r="H79" s="78">
        <v>0</v>
      </c>
      <c r="I79" s="76">
        <v>0</v>
      </c>
      <c r="J79" s="46">
        <f t="shared" si="6"/>
        <v>4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22</v>
      </c>
      <c r="F80" s="71">
        <v>3</v>
      </c>
      <c r="G80" s="46">
        <f t="shared" si="5"/>
        <v>25</v>
      </c>
      <c r="H80" s="78">
        <v>0</v>
      </c>
      <c r="I80" s="76">
        <v>0</v>
      </c>
      <c r="J80" s="46">
        <f t="shared" si="6"/>
        <v>24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10</v>
      </c>
      <c r="P80" s="103">
        <f t="shared" si="3"/>
        <v>45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13</v>
      </c>
      <c r="F81" s="71">
        <v>3</v>
      </c>
      <c r="G81" s="46">
        <f t="shared" si="5"/>
        <v>16</v>
      </c>
      <c r="H81" s="78">
        <v>0</v>
      </c>
      <c r="I81" s="76">
        <v>0</v>
      </c>
      <c r="J81" s="46">
        <f t="shared" si="6"/>
        <v>14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20</v>
      </c>
      <c r="P81" s="103">
        <f t="shared" ref="P81:P172" si="8">SUM(M81-O81)</f>
        <v>90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13</v>
      </c>
      <c r="F93" s="71"/>
      <c r="G93" s="46">
        <f t="shared" si="5"/>
        <v>13</v>
      </c>
      <c r="H93" s="78">
        <v>0</v>
      </c>
      <c r="I93" s="76">
        <v>0</v>
      </c>
      <c r="J93" s="46">
        <f t="shared" si="6"/>
        <v>13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+'23'!J102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5</v>
      </c>
      <c r="F113" s="71">
        <v>3</v>
      </c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1</v>
      </c>
      <c r="F154" s="71">
        <v>3</v>
      </c>
      <c r="G154" s="46">
        <f t="shared" si="23"/>
        <v>4</v>
      </c>
      <c r="H154" s="78">
        <v>0</v>
      </c>
      <c r="I154" s="76">
        <v>0</v>
      </c>
      <c r="J154" s="46">
        <f t="shared" si="24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5</v>
      </c>
      <c r="P154" s="103">
        <f>SUM(M154-O154)</f>
        <v>20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0</v>
      </c>
      <c r="F163" s="71">
        <v>3</v>
      </c>
      <c r="G163" s="46">
        <f t="shared" si="30"/>
        <v>3</v>
      </c>
      <c r="H163" s="78">
        <v>0</v>
      </c>
      <c r="I163" s="76">
        <v>0</v>
      </c>
      <c r="J163" s="46">
        <f t="shared" si="31"/>
        <v>3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+'23'!J173</f>
        <v>1</v>
      </c>
      <c r="F173" s="71">
        <v>5</v>
      </c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+'23'!J187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+'23'!J189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19</v>
      </c>
      <c r="F198" s="71"/>
      <c r="G198" s="46">
        <f t="shared" si="30"/>
        <v>19</v>
      </c>
      <c r="H198" s="78">
        <v>0</v>
      </c>
      <c r="I198" s="76">
        <v>0</v>
      </c>
      <c r="J198" s="46">
        <f t="shared" si="31"/>
        <v>19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+'23'!J242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+'23'!J244</f>
        <v>6</v>
      </c>
      <c r="F244" s="71"/>
      <c r="G244" s="46">
        <f t="shared" si="47"/>
        <v>6</v>
      </c>
      <c r="H244" s="78">
        <v>0</v>
      </c>
      <c r="I244" s="76">
        <v>0</v>
      </c>
      <c r="J244" s="46">
        <f t="shared" si="48"/>
        <v>6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+'23'!J247</f>
        <v>9</v>
      </c>
      <c r="F247" s="71"/>
      <c r="G247" s="46">
        <f t="shared" si="42"/>
        <v>9</v>
      </c>
      <c r="H247" s="78">
        <v>0</v>
      </c>
      <c r="I247" s="76">
        <v>0</v>
      </c>
      <c r="J247" s="46">
        <f t="shared" si="43"/>
        <v>9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714.84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1841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570</v>
      </c>
      <c r="O264" s="2">
        <v>100</v>
      </c>
      <c r="P264" s="2">
        <v>50</v>
      </c>
      <c r="Q264" s="2">
        <v>200</v>
      </c>
      <c r="R264" s="2">
        <v>45</v>
      </c>
      <c r="S264" s="2">
        <v>175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E7" sqref="E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3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2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3">
        <f>SUM(M55-O55)</f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7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3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1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23">
        <f t="shared" si="3"/>
        <v>75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3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+'24'!J76</f>
        <v>4</v>
      </c>
      <c r="F76" s="71"/>
      <c r="G76" s="46">
        <f>E76+F76</f>
        <v>4</v>
      </c>
      <c r="H76" s="78">
        <v>0</v>
      </c>
      <c r="I76" s="76">
        <v>0</v>
      </c>
      <c r="J76" s="46">
        <f>+G76-H76-K76-I76</f>
        <v>4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4</v>
      </c>
      <c r="F79" s="71"/>
      <c r="G79" s="46">
        <f t="shared" si="5"/>
        <v>4</v>
      </c>
      <c r="H79" s="78">
        <v>0</v>
      </c>
      <c r="I79" s="76">
        <v>0</v>
      </c>
      <c r="J79" s="46">
        <f t="shared" si="6"/>
        <v>3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3">
        <f t="shared" si="3"/>
        <v>35</v>
      </c>
      <c r="Q79" s="90">
        <v>30.84</v>
      </c>
      <c r="R79" s="43">
        <f t="shared" si="4"/>
        <v>30.84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24</v>
      </c>
      <c r="F80" s="71"/>
      <c r="G80" s="46">
        <f t="shared" si="5"/>
        <v>24</v>
      </c>
      <c r="H80" s="78">
        <v>0</v>
      </c>
      <c r="I80" s="76">
        <v>0</v>
      </c>
      <c r="J80" s="46">
        <f t="shared" si="6"/>
        <v>24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+'24'!J81</f>
        <v>14</v>
      </c>
      <c r="F81" s="71"/>
      <c r="G81" s="46">
        <f t="shared" si="5"/>
        <v>14</v>
      </c>
      <c r="H81" s="78">
        <v>0</v>
      </c>
      <c r="I81" s="76">
        <v>0</v>
      </c>
      <c r="J81" s="46">
        <f t="shared" si="6"/>
        <v>14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86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:P101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2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2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v>18</v>
      </c>
      <c r="F93" s="71"/>
      <c r="G93" s="46">
        <f t="shared" si="5"/>
        <v>18</v>
      </c>
      <c r="H93" s="78">
        <v>0</v>
      </c>
      <c r="I93" s="76">
        <v>0</v>
      </c>
      <c r="J93" s="46">
        <f t="shared" si="6"/>
        <v>9</v>
      </c>
      <c r="K93" s="72">
        <v>9</v>
      </c>
      <c r="L93" s="21">
        <v>35</v>
      </c>
      <c r="M93" s="65">
        <f t="shared" si="7"/>
        <v>315</v>
      </c>
      <c r="N93" s="17" t="s">
        <v>16</v>
      </c>
      <c r="O93" s="18">
        <v>153</v>
      </c>
      <c r="P93" s="103">
        <f t="shared" si="21"/>
        <v>162</v>
      </c>
      <c r="Q93" s="90">
        <v>18.63</v>
      </c>
      <c r="R93" s="43">
        <f t="shared" si="9"/>
        <v>167.67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si="21"/>
        <v>45</v>
      </c>
      <c r="Q99" s="120">
        <v>20.350000000000001</v>
      </c>
      <c r="R99" s="43">
        <f t="shared" ref="R99:R105" si="26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1"/>
        <v>0</v>
      </c>
      <c r="Q100" s="12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1"/>
        <v>0</v>
      </c>
      <c r="Q101" s="12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+'24'!J102</f>
        <v>3</v>
      </c>
      <c r="F102" s="71"/>
      <c r="G102" s="46">
        <f t="shared" ref="G102" si="27">E102+F102</f>
        <v>3</v>
      </c>
      <c r="H102" s="78">
        <v>0</v>
      </c>
      <c r="I102" s="76">
        <v>0</v>
      </c>
      <c r="J102" s="46">
        <f t="shared" ref="J102" si="28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ref="P102:P105" si="29">SUM(M102-O102)</f>
        <v>0</v>
      </c>
      <c r="Q102" s="12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9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9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9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ref="P106:P172" si="30"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3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ref="P109:P117" si="31"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3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3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31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31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31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31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3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3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3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3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3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3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3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3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3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3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3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3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3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30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3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30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30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30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30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3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3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3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3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3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3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3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3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30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30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30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30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30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30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30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30"/>
        <v>0</v>
      </c>
      <c r="Q153" s="90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6</v>
      </c>
      <c r="P154" s="23">
        <f>SUM(M154-O154)</f>
        <v>19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30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30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30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30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30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30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30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30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3</v>
      </c>
      <c r="F163" s="71"/>
      <c r="G163" s="46">
        <f t="shared" si="32"/>
        <v>3</v>
      </c>
      <c r="H163" s="78">
        <v>0</v>
      </c>
      <c r="I163" s="76">
        <v>0</v>
      </c>
      <c r="J163" s="46">
        <f t="shared" si="33"/>
        <v>2</v>
      </c>
      <c r="K163" s="72">
        <v>1</v>
      </c>
      <c r="L163" s="20">
        <v>25</v>
      </c>
      <c r="M163" s="65">
        <f t="shared" si="7"/>
        <v>25</v>
      </c>
      <c r="N163" s="17" t="s">
        <v>16</v>
      </c>
      <c r="O163" s="18"/>
      <c r="P163" s="23">
        <f t="shared" si="30"/>
        <v>25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30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30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30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+'24'!J169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0</v>
      </c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+'24'!J173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5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ref="P173:P176" si="34"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+'24'!J174</f>
        <v>0</v>
      </c>
      <c r="F174" s="71"/>
      <c r="G174" s="46">
        <f t="shared" ref="G174" si="35">E174+F174</f>
        <v>0</v>
      </c>
      <c r="H174" s="78">
        <v>0</v>
      </c>
      <c r="I174" s="76">
        <v>0</v>
      </c>
      <c r="J174" s="46">
        <f t="shared" ref="J174" si="3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4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4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+'24'!J176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4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7">+L177*K177</f>
        <v>0</v>
      </c>
      <c r="N177" s="17" t="s">
        <v>16</v>
      </c>
      <c r="O177" s="18"/>
      <c r="P177" s="23">
        <f t="shared" ref="P177:P258" si="38">SUM(M177-O177)</f>
        <v>0</v>
      </c>
      <c r="Q177" s="90"/>
      <c r="R177" s="43">
        <f t="shared" ref="R177:R258" si="39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7"/>
        <v>0</v>
      </c>
      <c r="N178" s="17" t="s">
        <v>16</v>
      </c>
      <c r="O178" s="18"/>
      <c r="P178" s="23">
        <f t="shared" si="3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7"/>
        <v>0</v>
      </c>
      <c r="N179" s="17" t="s">
        <v>16</v>
      </c>
      <c r="O179" s="18"/>
      <c r="P179" s="23">
        <f t="shared" si="38"/>
        <v>0</v>
      </c>
      <c r="Q179" s="90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0</v>
      </c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7"/>
        <v>0</v>
      </c>
      <c r="N180" s="17" t="s">
        <v>16</v>
      </c>
      <c r="O180" s="18"/>
      <c r="P180" s="23">
        <f t="shared" si="38"/>
        <v>0</v>
      </c>
      <c r="Q180" s="90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7"/>
        <v>0</v>
      </c>
      <c r="N182" s="17" t="s">
        <v>16</v>
      </c>
      <c r="O182" s="18"/>
      <c r="P182" s="23">
        <f t="shared" si="38"/>
        <v>0</v>
      </c>
      <c r="Q182" s="90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7"/>
        <v>0</v>
      </c>
      <c r="N184" s="17" t="s">
        <v>16</v>
      </c>
      <c r="O184" s="18"/>
      <c r="P184" s="23">
        <f t="shared" si="38"/>
        <v>0</v>
      </c>
      <c r="Q184" s="90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4</v>
      </c>
      <c r="F185" s="71"/>
      <c r="G185" s="46">
        <f t="shared" si="32"/>
        <v>4</v>
      </c>
      <c r="H185" s="78">
        <v>0</v>
      </c>
      <c r="I185" s="76">
        <v>0</v>
      </c>
      <c r="J185" s="46">
        <f t="shared" si="33"/>
        <v>4</v>
      </c>
      <c r="K185" s="72"/>
      <c r="L185" s="20">
        <v>80</v>
      </c>
      <c r="M185" s="65">
        <f t="shared" si="37"/>
        <v>0</v>
      </c>
      <c r="N185" s="17" t="s">
        <v>16</v>
      </c>
      <c r="O185" s="18"/>
      <c r="P185" s="23">
        <f t="shared" si="38"/>
        <v>0</v>
      </c>
      <c r="Q185" s="90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+'24'!J186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7"/>
        <v>0</v>
      </c>
      <c r="N186" s="17" t="s">
        <v>16</v>
      </c>
      <c r="O186" s="18"/>
      <c r="P186" s="23">
        <f t="shared" si="38"/>
        <v>0</v>
      </c>
      <c r="Q186" s="90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+'24'!J187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+'24'!J189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+'24'!J190</f>
        <v>0</v>
      </c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si="37"/>
        <v>0</v>
      </c>
      <c r="N190" s="17" t="s">
        <v>16</v>
      </c>
      <c r="O190" s="18"/>
      <c r="P190" s="23">
        <f t="shared" si="38"/>
        <v>0</v>
      </c>
      <c r="Q190" s="90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7"/>
        <v>0</v>
      </c>
      <c r="N191" s="17" t="s">
        <v>16</v>
      </c>
      <c r="O191" s="18"/>
      <c r="P191" s="23">
        <f t="shared" si="38"/>
        <v>0</v>
      </c>
      <c r="Q191" s="90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7"/>
        <v>0</v>
      </c>
      <c r="N192" s="17" t="s">
        <v>16</v>
      </c>
      <c r="O192" s="18"/>
      <c r="P192" s="23">
        <f t="shared" si="38"/>
        <v>0</v>
      </c>
      <c r="Q192" s="90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0</v>
      </c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7"/>
        <v>0</v>
      </c>
      <c r="N193" s="17" t="s">
        <v>16</v>
      </c>
      <c r="O193" s="18"/>
      <c r="P193" s="23">
        <f t="shared" si="38"/>
        <v>0</v>
      </c>
      <c r="Q193" s="90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0</v>
      </c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7"/>
        <v>0</v>
      </c>
      <c r="N194" s="17" t="s">
        <v>16</v>
      </c>
      <c r="O194" s="18"/>
      <c r="P194" s="23">
        <f t="shared" si="38"/>
        <v>0</v>
      </c>
      <c r="Q194" s="90">
        <v>73</v>
      </c>
      <c r="R194" s="43">
        <f t="shared" si="39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7"/>
        <v>0</v>
      </c>
      <c r="N195" s="17" t="s">
        <v>16</v>
      </c>
      <c r="O195" s="18"/>
      <c r="P195" s="23">
        <f t="shared" si="38"/>
        <v>0</v>
      </c>
      <c r="Q195" s="90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7"/>
        <v>0</v>
      </c>
      <c r="N196" s="17" t="s">
        <v>16</v>
      </c>
      <c r="O196" s="18"/>
      <c r="P196" s="23">
        <f t="shared" si="38"/>
        <v>0</v>
      </c>
      <c r="Q196" s="90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7"/>
        <v>0</v>
      </c>
      <c r="N197" s="17" t="s">
        <v>16</v>
      </c>
      <c r="O197" s="18"/>
      <c r="P197" s="23">
        <f t="shared" si="38"/>
        <v>0</v>
      </c>
      <c r="Q197" s="90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+'24'!J198</f>
        <v>19</v>
      </c>
      <c r="F198" s="71"/>
      <c r="G198" s="46">
        <f t="shared" si="32"/>
        <v>19</v>
      </c>
      <c r="H198" s="78">
        <v>0</v>
      </c>
      <c r="I198" s="76">
        <v>0</v>
      </c>
      <c r="J198" s="46">
        <f t="shared" si="33"/>
        <v>19</v>
      </c>
      <c r="K198" s="72"/>
      <c r="L198" s="20">
        <v>150</v>
      </c>
      <c r="M198" s="65">
        <f t="shared" si="37"/>
        <v>0</v>
      </c>
      <c r="N198" s="17" t="s">
        <v>16</v>
      </c>
      <c r="O198" s="18"/>
      <c r="P198" s="23">
        <f t="shared" si="38"/>
        <v>0</v>
      </c>
      <c r="Q198" s="90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7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7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7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7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7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7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+'24'!J205</f>
        <v>9</v>
      </c>
      <c r="F205" s="71"/>
      <c r="G205" s="46">
        <f t="shared" si="32"/>
        <v>9</v>
      </c>
      <c r="H205" s="78">
        <v>0</v>
      </c>
      <c r="I205" s="76">
        <v>0</v>
      </c>
      <c r="J205" s="46">
        <f t="shared" si="33"/>
        <v>9</v>
      </c>
      <c r="K205" s="72"/>
      <c r="L205" s="20">
        <v>55</v>
      </c>
      <c r="M205" s="65">
        <f t="shared" si="37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7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7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7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7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7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7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ref="P215:P222" si="43"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7"/>
        <v>0</v>
      </c>
      <c r="N216" s="17" t="s">
        <v>16</v>
      </c>
      <c r="O216" s="18"/>
      <c r="P216" s="23">
        <f t="shared" si="43"/>
        <v>0</v>
      </c>
      <c r="Q216" s="90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7"/>
        <v>0</v>
      </c>
      <c r="N217" s="17" t="s">
        <v>16</v>
      </c>
      <c r="O217" s="18"/>
      <c r="P217" s="23">
        <f t="shared" si="43"/>
        <v>0</v>
      </c>
      <c r="Q217" s="90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+'24'!J218</f>
        <v>0</v>
      </c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7"/>
        <v>0</v>
      </c>
      <c r="N218" s="17" t="s">
        <v>16</v>
      </c>
      <c r="O218" s="18"/>
      <c r="P218" s="23">
        <f t="shared" si="43"/>
        <v>0</v>
      </c>
      <c r="Q218" s="90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7"/>
        <v>0</v>
      </c>
      <c r="N219" s="17" t="s">
        <v>16</v>
      </c>
      <c r="O219" s="18"/>
      <c r="P219" s="23">
        <f t="shared" si="43"/>
        <v>0</v>
      </c>
      <c r="Q219" s="90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7"/>
        <v>0</v>
      </c>
      <c r="N220" s="17" t="s">
        <v>16</v>
      </c>
      <c r="O220" s="18"/>
      <c r="P220" s="23">
        <f t="shared" si="43"/>
        <v>0</v>
      </c>
      <c r="Q220" s="90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7"/>
        <v>0</v>
      </c>
      <c r="N221" s="17" t="s">
        <v>16</v>
      </c>
      <c r="O221" s="18"/>
      <c r="P221" s="23">
        <f t="shared" si="43"/>
        <v>0</v>
      </c>
      <c r="Q221" s="90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7"/>
        <v>0</v>
      </c>
      <c r="N222" s="17" t="s">
        <v>16</v>
      </c>
      <c r="O222" s="18"/>
      <c r="P222" s="23">
        <f t="shared" si="43"/>
        <v>0</v>
      </c>
      <c r="Q222" s="90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7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7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7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7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7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7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9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7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9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0</v>
      </c>
      <c r="F231" s="71"/>
      <c r="G231" s="46">
        <f t="shared" ref="G231:G258" si="44">E231+F231</f>
        <v>0</v>
      </c>
      <c r="H231" s="78">
        <v>0</v>
      </c>
      <c r="I231" s="76">
        <v>0</v>
      </c>
      <c r="J231" s="46">
        <f t="shared" ref="J231:J258" si="45">+G231-H231-K231-I231</f>
        <v>0</v>
      </c>
      <c r="K231" s="72"/>
      <c r="L231" s="20">
        <v>100</v>
      </c>
      <c r="M231" s="65">
        <f t="shared" si="37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9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0</v>
      </c>
      <c r="F232" s="71"/>
      <c r="G232" s="46">
        <f t="shared" si="44"/>
        <v>0</v>
      </c>
      <c r="H232" s="78">
        <v>0</v>
      </c>
      <c r="I232" s="76">
        <v>0</v>
      </c>
      <c r="J232" s="46">
        <f t="shared" si="45"/>
        <v>0</v>
      </c>
      <c r="K232" s="72"/>
      <c r="L232" s="20">
        <v>350</v>
      </c>
      <c r="M232" s="65">
        <f t="shared" si="37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9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44"/>
        <v>0</v>
      </c>
      <c r="H233" s="78">
        <v>0</v>
      </c>
      <c r="I233" s="76">
        <v>0</v>
      </c>
      <c r="J233" s="46">
        <f t="shared" si="45"/>
        <v>0</v>
      </c>
      <c r="K233" s="72"/>
      <c r="L233" s="20">
        <v>60</v>
      </c>
      <c r="M233" s="65">
        <f t="shared" si="37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9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0</v>
      </c>
      <c r="F234" s="71"/>
      <c r="G234" s="46">
        <f t="shared" si="44"/>
        <v>0</v>
      </c>
      <c r="H234" s="78">
        <v>0</v>
      </c>
      <c r="I234" s="76">
        <v>0</v>
      </c>
      <c r="J234" s="46">
        <f t="shared" si="45"/>
        <v>0</v>
      </c>
      <c r="K234" s="72"/>
      <c r="L234" s="20">
        <v>50</v>
      </c>
      <c r="M234" s="65">
        <f t="shared" si="37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9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0</v>
      </c>
      <c r="F235" s="71"/>
      <c r="G235" s="46">
        <f t="shared" ref="G235:G247" si="46">E235+F235</f>
        <v>0</v>
      </c>
      <c r="H235" s="78">
        <v>0</v>
      </c>
      <c r="I235" s="76">
        <v>0</v>
      </c>
      <c r="J235" s="46">
        <f t="shared" ref="J235:J247" si="47">+G235-H235-K235-I235</f>
        <v>0</v>
      </c>
      <c r="K235" s="72"/>
      <c r="L235" s="20">
        <v>100</v>
      </c>
      <c r="M235" s="65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90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6"/>
        <v>0</v>
      </c>
      <c r="H236" s="78">
        <v>0</v>
      </c>
      <c r="I236" s="76">
        <v>0</v>
      </c>
      <c r="J236" s="46">
        <f t="shared" si="47"/>
        <v>0</v>
      </c>
      <c r="K236" s="72"/>
      <c r="L236" s="20">
        <v>120</v>
      </c>
      <c r="M236" s="65">
        <f t="shared" si="48"/>
        <v>0</v>
      </c>
      <c r="N236" s="17" t="s">
        <v>16</v>
      </c>
      <c r="O236" s="18"/>
      <c r="P236" s="23">
        <f t="shared" si="49"/>
        <v>0</v>
      </c>
      <c r="Q236" s="90"/>
      <c r="R236" s="43">
        <f t="shared" si="50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0</v>
      </c>
      <c r="F237" s="71"/>
      <c r="G237" s="46">
        <f t="shared" si="46"/>
        <v>0</v>
      </c>
      <c r="H237" s="78">
        <v>0</v>
      </c>
      <c r="I237" s="76">
        <v>0</v>
      </c>
      <c r="J237" s="46">
        <f t="shared" si="47"/>
        <v>0</v>
      </c>
      <c r="K237" s="72"/>
      <c r="L237" s="20">
        <v>60</v>
      </c>
      <c r="M237" s="65">
        <f t="shared" si="48"/>
        <v>0</v>
      </c>
      <c r="N237" s="17" t="s">
        <v>16</v>
      </c>
      <c r="O237" s="18"/>
      <c r="P237" s="23">
        <f t="shared" si="49"/>
        <v>0</v>
      </c>
      <c r="Q237" s="90"/>
      <c r="R237" s="43">
        <f t="shared" si="50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0</v>
      </c>
      <c r="F238" s="71"/>
      <c r="G238" s="46">
        <f t="shared" si="46"/>
        <v>0</v>
      </c>
      <c r="H238" s="78">
        <v>0</v>
      </c>
      <c r="I238" s="76">
        <v>0</v>
      </c>
      <c r="J238" s="46">
        <f t="shared" si="47"/>
        <v>0</v>
      </c>
      <c r="K238" s="72"/>
      <c r="L238" s="20">
        <v>150</v>
      </c>
      <c r="M238" s="65">
        <f t="shared" si="48"/>
        <v>0</v>
      </c>
      <c r="N238" s="17" t="s">
        <v>16</v>
      </c>
      <c r="O238" s="18"/>
      <c r="P238" s="23">
        <f t="shared" si="49"/>
        <v>0</v>
      </c>
      <c r="Q238" s="90"/>
      <c r="R238" s="43">
        <f t="shared" si="50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0</v>
      </c>
      <c r="F239" s="71"/>
      <c r="G239" s="46">
        <f t="shared" si="46"/>
        <v>0</v>
      </c>
      <c r="H239" s="78">
        <v>0</v>
      </c>
      <c r="I239" s="76">
        <v>0</v>
      </c>
      <c r="J239" s="46">
        <f t="shared" si="47"/>
        <v>0</v>
      </c>
      <c r="K239" s="72"/>
      <c r="L239" s="20">
        <v>150</v>
      </c>
      <c r="M239" s="65">
        <f t="shared" si="48"/>
        <v>0</v>
      </c>
      <c r="N239" s="17" t="s">
        <v>16</v>
      </c>
      <c r="O239" s="18"/>
      <c r="P239" s="23">
        <f t="shared" si="49"/>
        <v>0</v>
      </c>
      <c r="Q239" s="90"/>
      <c r="R239" s="43">
        <f t="shared" si="50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0</v>
      </c>
      <c r="F240" s="71"/>
      <c r="G240" s="46">
        <f t="shared" si="46"/>
        <v>0</v>
      </c>
      <c r="H240" s="78">
        <v>0</v>
      </c>
      <c r="I240" s="76">
        <v>0</v>
      </c>
      <c r="J240" s="46">
        <f t="shared" si="47"/>
        <v>0</v>
      </c>
      <c r="K240" s="72"/>
      <c r="L240" s="20">
        <v>200</v>
      </c>
      <c r="M240" s="65">
        <f t="shared" si="48"/>
        <v>0</v>
      </c>
      <c r="N240" s="17" t="s">
        <v>16</v>
      </c>
      <c r="O240" s="18"/>
      <c r="P240" s="23">
        <f t="shared" si="49"/>
        <v>0</v>
      </c>
      <c r="Q240" s="90"/>
      <c r="R240" s="43">
        <f t="shared" si="5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6"/>
        <v>0</v>
      </c>
      <c r="H241" s="78">
        <v>0</v>
      </c>
      <c r="I241" s="76">
        <v>0</v>
      </c>
      <c r="J241" s="46">
        <f t="shared" si="47"/>
        <v>0</v>
      </c>
      <c r="K241" s="72"/>
      <c r="L241" s="20"/>
      <c r="M241" s="65">
        <f t="shared" si="48"/>
        <v>0</v>
      </c>
      <c r="N241" s="17" t="s">
        <v>16</v>
      </c>
      <c r="O241" s="18"/>
      <c r="P241" s="23">
        <f t="shared" si="49"/>
        <v>0</v>
      </c>
      <c r="Q241" s="90"/>
      <c r="R241" s="43">
        <f t="shared" si="50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+'24'!J242</f>
        <v>1</v>
      </c>
      <c r="F242" s="71"/>
      <c r="G242" s="46">
        <f t="shared" si="46"/>
        <v>1</v>
      </c>
      <c r="H242" s="78">
        <v>0</v>
      </c>
      <c r="I242" s="76">
        <v>0</v>
      </c>
      <c r="J242" s="46">
        <f t="shared" si="47"/>
        <v>1</v>
      </c>
      <c r="K242" s="72"/>
      <c r="L242" s="20">
        <v>35</v>
      </c>
      <c r="M242" s="65">
        <f t="shared" si="48"/>
        <v>0</v>
      </c>
      <c r="N242" s="17" t="s">
        <v>16</v>
      </c>
      <c r="O242" s="18"/>
      <c r="P242" s="23">
        <f t="shared" si="49"/>
        <v>0</v>
      </c>
      <c r="Q242" s="90"/>
      <c r="R242" s="43">
        <f t="shared" si="50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+'24'!J243</f>
        <v>0</v>
      </c>
      <c r="F243" s="71"/>
      <c r="G243" s="46">
        <f t="shared" ref="G243:G246" si="51">E243+F243</f>
        <v>0</v>
      </c>
      <c r="H243" s="78">
        <v>0</v>
      </c>
      <c r="I243" s="76">
        <v>0</v>
      </c>
      <c r="J243" s="46">
        <f t="shared" ref="J243:J246" si="52">+G243-H243-K243-I243</f>
        <v>0</v>
      </c>
      <c r="K243" s="72"/>
      <c r="L243" s="20">
        <v>49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+'24'!J244</f>
        <v>6</v>
      </c>
      <c r="F244" s="71"/>
      <c r="G244" s="46">
        <f t="shared" si="51"/>
        <v>6</v>
      </c>
      <c r="H244" s="78">
        <v>0</v>
      </c>
      <c r="I244" s="76">
        <v>0</v>
      </c>
      <c r="J244" s="46">
        <f t="shared" si="52"/>
        <v>6</v>
      </c>
      <c r="K244" s="72"/>
      <c r="L244" s="20">
        <v>35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+'24'!J245</f>
        <v>0</v>
      </c>
      <c r="F245" s="71"/>
      <c r="G245" s="46">
        <f t="shared" si="51"/>
        <v>0</v>
      </c>
      <c r="H245" s="78">
        <v>0</v>
      </c>
      <c r="I245" s="76">
        <v>0</v>
      </c>
      <c r="J245" s="46">
        <f t="shared" si="52"/>
        <v>0</v>
      </c>
      <c r="K245" s="72"/>
      <c r="L245" s="20">
        <v>35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+'24'!J246</f>
        <v>0</v>
      </c>
      <c r="F246" s="71"/>
      <c r="G246" s="46">
        <f t="shared" si="51"/>
        <v>0</v>
      </c>
      <c r="H246" s="78">
        <v>0</v>
      </c>
      <c r="I246" s="76">
        <v>0</v>
      </c>
      <c r="J246" s="46">
        <f t="shared" si="52"/>
        <v>0</v>
      </c>
      <c r="K246" s="72"/>
      <c r="L246" s="20">
        <v>50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+'24'!J247</f>
        <v>9</v>
      </c>
      <c r="F247" s="71"/>
      <c r="G247" s="46">
        <f t="shared" si="46"/>
        <v>9</v>
      </c>
      <c r="H247" s="78">
        <v>0</v>
      </c>
      <c r="I247" s="76">
        <v>0</v>
      </c>
      <c r="J247" s="46">
        <f t="shared" si="47"/>
        <v>8</v>
      </c>
      <c r="K247" s="72">
        <v>1</v>
      </c>
      <c r="L247" s="20">
        <v>35</v>
      </c>
      <c r="M247" s="65">
        <f t="shared" si="48"/>
        <v>35</v>
      </c>
      <c r="N247" s="17" t="s">
        <v>16</v>
      </c>
      <c r="O247" s="18"/>
      <c r="P247" s="103">
        <f t="shared" si="49"/>
        <v>35</v>
      </c>
      <c r="Q247" s="90"/>
      <c r="R247" s="43">
        <f t="shared" si="50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/>
      <c r="M248" s="65">
        <f t="shared" si="37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9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/>
      <c r="M249" s="65">
        <f t="shared" si="37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9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/>
      <c r="M250" s="65">
        <f t="shared" si="37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9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7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9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7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9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ref="J253" si="57">+G253-H253-K253-I253</f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7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9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44"/>
        <v>0</v>
      </c>
      <c r="H255" s="78">
        <v>0</v>
      </c>
      <c r="I255" s="76">
        <v>0</v>
      </c>
      <c r="J255" s="46">
        <f t="shared" si="45"/>
        <v>0</v>
      </c>
      <c r="K255" s="72"/>
      <c r="L255" s="20"/>
      <c r="M255" s="65">
        <f t="shared" si="37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9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44"/>
        <v>0</v>
      </c>
      <c r="H256" s="78">
        <v>0</v>
      </c>
      <c r="I256" s="76">
        <v>0</v>
      </c>
      <c r="J256" s="46">
        <f t="shared" si="45"/>
        <v>0</v>
      </c>
      <c r="K256" s="72"/>
      <c r="L256" s="20"/>
      <c r="M256" s="65">
        <f t="shared" si="37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9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44"/>
        <v>0</v>
      </c>
      <c r="H258" s="78">
        <v>0</v>
      </c>
      <c r="I258" s="76">
        <v>0</v>
      </c>
      <c r="J258" s="46">
        <f t="shared" si="45"/>
        <v>0</v>
      </c>
      <c r="K258" s="72"/>
      <c r="L258" s="20"/>
      <c r="M258" s="65">
        <f t="shared" si="37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9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1001.35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1881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1881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50.00"/>
        <filter val="162.00"/>
        <filter val="200"/>
        <filter val="200.00"/>
        <filter val="25.00"/>
        <filter val="300.00"/>
        <filter val="35.00"/>
        <filter val="50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O79" sqref="O7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ref="P9:P80" si="5">SUM(M9-O9)</f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5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>SUM(M21-O21)</f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3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03">
        <f t="shared" si="5"/>
        <v>100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4</v>
      </c>
      <c r="F28" s="71"/>
      <c r="G28" s="46">
        <f t="shared" si="6"/>
        <v>4</v>
      </c>
      <c r="H28" s="78">
        <v>0</v>
      </c>
      <c r="I28" s="76">
        <v>0</v>
      </c>
      <c r="J28" s="46">
        <f t="shared" si="7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5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3</v>
      </c>
      <c r="F34" s="71"/>
      <c r="G34" s="46">
        <f t="shared" si="6"/>
        <v>3</v>
      </c>
      <c r="H34" s="78">
        <v>0</v>
      </c>
      <c r="I34" s="76">
        <v>0</v>
      </c>
      <c r="J34" s="46">
        <f t="shared" si="7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5</v>
      </c>
      <c r="F39" s="71"/>
      <c r="G39" s="46">
        <f t="shared" si="6"/>
        <v>5</v>
      </c>
      <c r="H39" s="78">
        <v>0</v>
      </c>
      <c r="I39" s="76">
        <v>0</v>
      </c>
      <c r="J39" s="46">
        <f t="shared" si="7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5</v>
      </c>
      <c r="F40" s="71"/>
      <c r="G40" s="46">
        <f t="shared" si="6"/>
        <v>5</v>
      </c>
      <c r="H40" s="78">
        <v>0</v>
      </c>
      <c r="I40" s="76">
        <v>0</v>
      </c>
      <c r="J40" s="46">
        <f t="shared" si="7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4</v>
      </c>
      <c r="F41" s="71"/>
      <c r="G41" s="46">
        <f t="shared" si="6"/>
        <v>4</v>
      </c>
      <c r="H41" s="78">
        <v>0</v>
      </c>
      <c r="I41" s="76">
        <v>0</v>
      </c>
      <c r="J41" s="46">
        <f t="shared" si="7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3</v>
      </c>
      <c r="F46" s="71"/>
      <c r="G46" s="46">
        <f t="shared" si="6"/>
        <v>3</v>
      </c>
      <c r="H46" s="78">
        <v>0</v>
      </c>
      <c r="I46" s="76">
        <v>0</v>
      </c>
      <c r="J46" s="46">
        <f t="shared" si="7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6</v>
      </c>
      <c r="F48" s="71"/>
      <c r="G48" s="46">
        <f t="shared" si="6"/>
        <v>6</v>
      </c>
      <c r="H48" s="78">
        <v>0</v>
      </c>
      <c r="I48" s="76">
        <v>0</v>
      </c>
      <c r="J48" s="46">
        <f t="shared" si="7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3</v>
      </c>
      <c r="F49" s="71"/>
      <c r="G49" s="46">
        <f t="shared" si="6"/>
        <v>3</v>
      </c>
      <c r="H49" s="78">
        <v>0</v>
      </c>
      <c r="I49" s="76">
        <v>0</v>
      </c>
      <c r="J49" s="46">
        <f t="shared" si="7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 t="shared" si="5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7</v>
      </c>
      <c r="F50" s="71"/>
      <c r="G50" s="46">
        <f t="shared" si="6"/>
        <v>7</v>
      </c>
      <c r="H50" s="78">
        <v>0</v>
      </c>
      <c r="I50" s="76">
        <v>0</v>
      </c>
      <c r="J50" s="46">
        <f t="shared" si="7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7</v>
      </c>
      <c r="F51" s="71"/>
      <c r="G51" s="46">
        <f t="shared" si="6"/>
        <v>7</v>
      </c>
      <c r="H51" s="78">
        <v>0</v>
      </c>
      <c r="I51" s="76">
        <v>0</v>
      </c>
      <c r="J51" s="46">
        <f t="shared" si="7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5</v>
      </c>
      <c r="F53" s="71"/>
      <c r="G53" s="46">
        <f t="shared" si="6"/>
        <v>5</v>
      </c>
      <c r="H53" s="78">
        <v>0</v>
      </c>
      <c r="I53" s="76">
        <v>0</v>
      </c>
      <c r="J53" s="46">
        <f t="shared" si="7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3">
        <f t="shared" si="5"/>
        <v>25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8</v>
      </c>
      <c r="F55" s="71"/>
      <c r="G55" s="46">
        <f t="shared" si="6"/>
        <v>8</v>
      </c>
      <c r="H55" s="78">
        <v>0</v>
      </c>
      <c r="I55" s="76">
        <v>0</v>
      </c>
      <c r="J55" s="46">
        <f t="shared" si="7"/>
        <v>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7</v>
      </c>
      <c r="F56" s="71"/>
      <c r="G56" s="46">
        <f t="shared" si="6"/>
        <v>7</v>
      </c>
      <c r="H56" s="78">
        <v>0</v>
      </c>
      <c r="I56" s="76">
        <v>0</v>
      </c>
      <c r="J56" s="46">
        <f t="shared" si="7"/>
        <v>7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7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7</v>
      </c>
      <c r="F58" s="71"/>
      <c r="G58" s="46">
        <f t="shared" si="6"/>
        <v>7</v>
      </c>
      <c r="H58" s="78">
        <v>0</v>
      </c>
      <c r="I58" s="76">
        <v>0</v>
      </c>
      <c r="J58" s="46">
        <f t="shared" si="7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7</v>
      </c>
      <c r="F59" s="71"/>
      <c r="G59" s="46">
        <f t="shared" si="6"/>
        <v>7</v>
      </c>
      <c r="H59" s="78">
        <v>0</v>
      </c>
      <c r="I59" s="76">
        <v>0</v>
      </c>
      <c r="J59" s="46">
        <f t="shared" si="7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5</v>
      </c>
      <c r="F62" s="71"/>
      <c r="G62" s="46">
        <f t="shared" si="6"/>
        <v>5</v>
      </c>
      <c r="H62" s="78">
        <v>0</v>
      </c>
      <c r="I62" s="76">
        <v>0</v>
      </c>
      <c r="J62" s="46">
        <f t="shared" si="7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1</v>
      </c>
      <c r="F64" s="71"/>
      <c r="G64" s="46">
        <f t="shared" si="6"/>
        <v>1</v>
      </c>
      <c r="H64" s="78">
        <v>0</v>
      </c>
      <c r="I64" s="76">
        <v>0</v>
      </c>
      <c r="J64" s="46">
        <f t="shared" si="7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3">
        <f t="shared" si="5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6"/>
        <v>4</v>
      </c>
      <c r="H65" s="78">
        <v>0</v>
      </c>
      <c r="I65" s="76">
        <v>0</v>
      </c>
      <c r="J65" s="46">
        <f t="shared" si="7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20</v>
      </c>
      <c r="P65" s="103">
        <f t="shared" si="5"/>
        <v>30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2</v>
      </c>
      <c r="F72" s="71"/>
      <c r="G72" s="46">
        <f t="shared" si="6"/>
        <v>2</v>
      </c>
      <c r="H72" s="78">
        <v>0</v>
      </c>
      <c r="I72" s="76">
        <v>0</v>
      </c>
      <c r="J72" s="46">
        <f t="shared" si="7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5</v>
      </c>
      <c r="F74" s="71"/>
      <c r="G74" s="46">
        <f t="shared" si="6"/>
        <v>5</v>
      </c>
      <c r="H74" s="78">
        <v>0</v>
      </c>
      <c r="I74" s="76">
        <v>0</v>
      </c>
      <c r="J74" s="46">
        <f t="shared" si="7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+'25'!J76</f>
        <v>4</v>
      </c>
      <c r="F76" s="71"/>
      <c r="G76" s="46">
        <f>E76+F76</f>
        <v>4</v>
      </c>
      <c r="H76" s="78">
        <v>0</v>
      </c>
      <c r="I76" s="76">
        <v>0</v>
      </c>
      <c r="J76" s="46">
        <f>+G76-H76-K76-I76</f>
        <v>4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6"/>
        <v>2</v>
      </c>
      <c r="H77" s="78">
        <v>0</v>
      </c>
      <c r="I77" s="76">
        <v>0</v>
      </c>
      <c r="J77" s="46">
        <f t="shared" si="7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+'25'!J79</f>
        <v>3</v>
      </c>
      <c r="F79" s="71"/>
      <c r="G79" s="46">
        <f t="shared" si="6"/>
        <v>3</v>
      </c>
      <c r="H79" s="78">
        <v>0</v>
      </c>
      <c r="I79" s="76">
        <v>0</v>
      </c>
      <c r="J79" s="46">
        <f t="shared" si="7"/>
        <v>2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>
        <v>10</v>
      </c>
      <c r="P79" s="103">
        <f t="shared" si="5"/>
        <v>25</v>
      </c>
      <c r="Q79" s="90">
        <v>30.84</v>
      </c>
      <c r="R79" s="43">
        <f t="shared" si="4"/>
        <v>30.84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24</v>
      </c>
      <c r="F80" s="71"/>
      <c r="G80" s="46">
        <f t="shared" si="6"/>
        <v>24</v>
      </c>
      <c r="H80" s="78">
        <v>0</v>
      </c>
      <c r="I80" s="76">
        <v>0</v>
      </c>
      <c r="J80" s="46">
        <f t="shared" si="7"/>
        <v>24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+'25'!J81</f>
        <v>14</v>
      </c>
      <c r="F81" s="71"/>
      <c r="G81" s="46">
        <f t="shared" si="6"/>
        <v>14</v>
      </c>
      <c r="H81" s="78">
        <v>0</v>
      </c>
      <c r="I81" s="76">
        <v>0</v>
      </c>
      <c r="J81" s="46">
        <f t="shared" si="7"/>
        <v>14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01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9</v>
      </c>
      <c r="F93" s="71"/>
      <c r="G93" s="46">
        <f t="shared" si="6"/>
        <v>9</v>
      </c>
      <c r="H93" s="78">
        <v>0</v>
      </c>
      <c r="I93" s="76">
        <v>0</v>
      </c>
      <c r="J93" s="46">
        <f t="shared" si="7"/>
        <v>9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+'25'!J99</f>
        <v>3</v>
      </c>
      <c r="F99" s="71"/>
      <c r="G99" s="46">
        <f t="shared" si="21"/>
        <v>3</v>
      </c>
      <c r="H99" s="78">
        <v>0</v>
      </c>
      <c r="I99" s="76">
        <v>0</v>
      </c>
      <c r="J99" s="46">
        <f t="shared" si="22"/>
        <v>3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+'25'!J102</f>
        <v>3</v>
      </c>
      <c r="F102" s="71"/>
      <c r="G102" s="46">
        <f t="shared" ref="G102" si="25">E102+F102</f>
        <v>3</v>
      </c>
      <c r="H102" s="78">
        <v>0</v>
      </c>
      <c r="I102" s="76">
        <v>0</v>
      </c>
      <c r="J102" s="46">
        <f t="shared" ref="J102" si="26">+G102-H102-K102-I102</f>
        <v>3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ref="P102:P105" si="27">SUM(M102-O102)</f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ref="P106:P173" si="28">SUM(M106-O106)</f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6</v>
      </c>
      <c r="F112" s="71"/>
      <c r="G112" s="46">
        <f t="shared" si="21"/>
        <v>6</v>
      </c>
      <c r="H112" s="78">
        <v>0</v>
      </c>
      <c r="I112" s="76">
        <v>0</v>
      </c>
      <c r="J112" s="46">
        <f t="shared" si="22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5</v>
      </c>
      <c r="F113" s="71"/>
      <c r="G113" s="46">
        <f t="shared" si="21"/>
        <v>5</v>
      </c>
      <c r="H113" s="78">
        <v>0</v>
      </c>
      <c r="I113" s="76">
        <v>0</v>
      </c>
      <c r="J113" s="46">
        <f t="shared" si="22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8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+'25'!J115</f>
        <v>4</v>
      </c>
      <c r="F115" s="71"/>
      <c r="G115" s="46">
        <f t="shared" si="21"/>
        <v>4</v>
      </c>
      <c r="H115" s="78">
        <v>0</v>
      </c>
      <c r="I115" s="76">
        <v>0</v>
      </c>
      <c r="J115" s="46">
        <f t="shared" si="22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8"/>
        <v>0</v>
      </c>
      <c r="Q115" s="90">
        <v>23.61</v>
      </c>
      <c r="R115" s="43">
        <f t="shared" si="10"/>
        <v>0</v>
      </c>
    </row>
    <row r="116" spans="1:18" ht="25.5" hidden="1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+'25'!J116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22"/>
        <v>11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24</v>
      </c>
      <c r="P116" s="103">
        <f t="shared" si="28"/>
        <v>76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+'25'!J117</f>
        <v>9</v>
      </c>
      <c r="F117" s="71"/>
      <c r="G117" s="46">
        <f t="shared" si="21"/>
        <v>9</v>
      </c>
      <c r="H117" s="78">
        <v>0</v>
      </c>
      <c r="I117" s="76">
        <v>0</v>
      </c>
      <c r="J117" s="46">
        <f t="shared" si="22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03">
        <f t="shared" si="28"/>
        <v>30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5</v>
      </c>
      <c r="F133" s="71"/>
      <c r="G133" s="46">
        <f t="shared" si="21"/>
        <v>5</v>
      </c>
      <c r="H133" s="78">
        <v>0</v>
      </c>
      <c r="I133" s="76">
        <v>0</v>
      </c>
      <c r="J133" s="46">
        <f t="shared" si="22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03">
        <f t="shared" si="28"/>
        <v>75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2</v>
      </c>
      <c r="F154" s="71"/>
      <c r="G154" s="46">
        <f t="shared" si="21"/>
        <v>2</v>
      </c>
      <c r="H154" s="78">
        <v>0</v>
      </c>
      <c r="I154" s="76">
        <v>0</v>
      </c>
      <c r="J154" s="46">
        <f t="shared" si="22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2</v>
      </c>
      <c r="F163" s="71"/>
      <c r="G163" s="46">
        <f t="shared" si="29"/>
        <v>2</v>
      </c>
      <c r="H163" s="78">
        <v>0</v>
      </c>
      <c r="I163" s="76">
        <v>0</v>
      </c>
      <c r="J163" s="46">
        <f t="shared" si="30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+'25'!J173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2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 t="shared" si="28"/>
        <v>105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ref="P174:P177" si="33"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3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3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3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ref="P178:P258" si="36">SUM(M178-O178)</f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4</v>
      </c>
      <c r="F185" s="71"/>
      <c r="G185" s="46">
        <f t="shared" si="29"/>
        <v>4</v>
      </c>
      <c r="H185" s="78">
        <v>0</v>
      </c>
      <c r="I185" s="76">
        <v>0</v>
      </c>
      <c r="J185" s="46">
        <f t="shared" si="30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+'25'!J187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+'25'!J189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0</v>
      </c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19</v>
      </c>
      <c r="F198" s="71"/>
      <c r="G198" s="46">
        <f t="shared" si="29"/>
        <v>19</v>
      </c>
      <c r="H198" s="78">
        <v>0</v>
      </c>
      <c r="I198" s="76">
        <v>0</v>
      </c>
      <c r="J198" s="46">
        <f t="shared" si="30"/>
        <v>19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9</v>
      </c>
      <c r="F205" s="71"/>
      <c r="G205" s="46">
        <f t="shared" si="29"/>
        <v>9</v>
      </c>
      <c r="H205" s="78">
        <v>0</v>
      </c>
      <c r="I205" s="76">
        <v>0</v>
      </c>
      <c r="J205" s="46">
        <f t="shared" si="30"/>
        <v>5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3">
        <f t="shared" si="36"/>
        <v>220</v>
      </c>
      <c r="Q205" s="90">
        <v>40</v>
      </c>
      <c r="R205" s="43">
        <f t="shared" si="35"/>
        <v>160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+'25'!J242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+'25'!J244</f>
        <v>6</v>
      </c>
      <c r="F244" s="71"/>
      <c r="G244" s="46">
        <f t="shared" si="47"/>
        <v>6</v>
      </c>
      <c r="H244" s="78">
        <v>0</v>
      </c>
      <c r="I244" s="76">
        <v>0</v>
      </c>
      <c r="J244" s="46">
        <f t="shared" si="48"/>
        <v>4</v>
      </c>
      <c r="K244" s="72">
        <v>2</v>
      </c>
      <c r="L244" s="20">
        <v>35</v>
      </c>
      <c r="M244" s="65">
        <f t="shared" si="49"/>
        <v>70</v>
      </c>
      <c r="N244" s="17" t="s">
        <v>16</v>
      </c>
      <c r="O244" s="18">
        <v>2</v>
      </c>
      <c r="P244" s="23">
        <f t="shared" si="50"/>
        <v>68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+'25'!J245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+'25'!J246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+'25'!J247</f>
        <v>8</v>
      </c>
      <c r="F247" s="71"/>
      <c r="G247" s="46">
        <f t="shared" si="42"/>
        <v>8</v>
      </c>
      <c r="H247" s="78">
        <v>0</v>
      </c>
      <c r="I247" s="76">
        <v>0</v>
      </c>
      <c r="J247" s="46">
        <f t="shared" si="43"/>
        <v>7</v>
      </c>
      <c r="K247" s="72">
        <v>1</v>
      </c>
      <c r="L247" s="20">
        <v>35</v>
      </c>
      <c r="M247" s="65">
        <f t="shared" si="44"/>
        <v>35</v>
      </c>
      <c r="N247" s="17" t="s">
        <v>16</v>
      </c>
      <c r="O247" s="18"/>
      <c r="P247" s="23">
        <f t="shared" si="45"/>
        <v>35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596.91999999999996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261</v>
      </c>
      <c r="O264" s="2">
        <v>55</v>
      </c>
      <c r="P264" s="2">
        <v>90</v>
      </c>
      <c r="Q264" s="2">
        <v>80</v>
      </c>
      <c r="R264" s="2">
        <v>36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05.00"/>
        <filter val="200.00"/>
        <filter val="220.00"/>
        <filter val="25.00"/>
        <filter val="30.00"/>
        <filter val="35.00"/>
        <filter val="50.00"/>
        <filter val="68.00"/>
        <filter val="75.00"/>
        <filter val="85.00"/>
        <filter val="9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L247" sqref="L247"/>
      <selection pane="topRight" activeCell="L247" sqref="L247"/>
      <selection pane="bottomLeft" activeCell="L247" sqref="L247"/>
      <selection pane="bottomRight" activeCell="F19" sqref="F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3</v>
      </c>
      <c r="F6" s="71">
        <v>7</v>
      </c>
      <c r="G6" s="46">
        <f t="shared" si="0"/>
        <v>10</v>
      </c>
      <c r="H6" s="78">
        <v>0</v>
      </c>
      <c r="I6" s="76">
        <v>0</v>
      </c>
      <c r="J6" s="46">
        <f t="shared" si="1"/>
        <v>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216</v>
      </c>
      <c r="P6" s="103">
        <f t="shared" ref="P6:P80" si="3">SUM(M6-O6)</f>
        <v>384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3</v>
      </c>
      <c r="F11" s="71">
        <v>3</v>
      </c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3</v>
      </c>
      <c r="F15" s="71">
        <v>3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3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8</v>
      </c>
      <c r="F55" s="71"/>
      <c r="G55" s="46">
        <f t="shared" si="5"/>
        <v>8</v>
      </c>
      <c r="H55" s="78">
        <v>0</v>
      </c>
      <c r="I55" s="76">
        <v>0</v>
      </c>
      <c r="J55" s="46">
        <f t="shared" si="6"/>
        <v>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6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3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6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3">
        <f t="shared" si="3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hidden="1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+'26'!J76</f>
        <v>4</v>
      </c>
      <c r="F76" s="71"/>
      <c r="G76" s="46">
        <f>E76+F76</f>
        <v>4</v>
      </c>
      <c r="H76" s="78">
        <v>0</v>
      </c>
      <c r="I76" s="76">
        <v>0</v>
      </c>
      <c r="J76" s="46">
        <f>+G76-H76-K76-I76</f>
        <v>1</v>
      </c>
      <c r="K76" s="72">
        <v>3</v>
      </c>
      <c r="L76" s="20">
        <v>35</v>
      </c>
      <c r="M76" s="65">
        <f>+L76*K76</f>
        <v>105</v>
      </c>
      <c r="N76" s="17" t="s">
        <v>16</v>
      </c>
      <c r="O76" s="18"/>
      <c r="P76" s="103">
        <f>SUM(M76-O76)</f>
        <v>105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2</v>
      </c>
      <c r="F79" s="71"/>
      <c r="G79" s="46">
        <f t="shared" si="5"/>
        <v>2</v>
      </c>
      <c r="H79" s="78">
        <v>0</v>
      </c>
      <c r="I79" s="76">
        <v>0</v>
      </c>
      <c r="J79" s="46">
        <f t="shared" si="6"/>
        <v>2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24</v>
      </c>
      <c r="F80" s="71"/>
      <c r="G80" s="46">
        <f t="shared" si="5"/>
        <v>24</v>
      </c>
      <c r="H80" s="78">
        <v>0</v>
      </c>
      <c r="I80" s="76">
        <v>0</v>
      </c>
      <c r="J80" s="46">
        <f t="shared" si="6"/>
        <v>15</v>
      </c>
      <c r="K80" s="72">
        <v>9</v>
      </c>
      <c r="L80" s="15">
        <v>55</v>
      </c>
      <c r="M80" s="65">
        <f t="shared" si="2"/>
        <v>495</v>
      </c>
      <c r="N80" s="17" t="s">
        <v>16</v>
      </c>
      <c r="O80" s="18">
        <v>243</v>
      </c>
      <c r="P80" s="103">
        <f t="shared" si="3"/>
        <v>252</v>
      </c>
      <c r="Q80" s="90">
        <v>14.35</v>
      </c>
      <c r="R80" s="43">
        <f t="shared" si="4"/>
        <v>129.15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14</v>
      </c>
      <c r="F81" s="71"/>
      <c r="G81" s="46">
        <f t="shared" si="5"/>
        <v>14</v>
      </c>
      <c r="H81" s="78">
        <v>0</v>
      </c>
      <c r="I81" s="76">
        <v>0</v>
      </c>
      <c r="J81" s="46">
        <f t="shared" si="6"/>
        <v>6</v>
      </c>
      <c r="K81" s="72">
        <v>8</v>
      </c>
      <c r="L81" s="20">
        <v>55</v>
      </c>
      <c r="M81" s="65">
        <f t="shared" ref="M81:M172" si="7">+L81*K81</f>
        <v>440</v>
      </c>
      <c r="N81" s="17" t="s">
        <v>16</v>
      </c>
      <c r="O81" s="18">
        <v>216</v>
      </c>
      <c r="P81" s="103">
        <f t="shared" ref="P81:P172" si="8">SUM(M81-O81)</f>
        <v>224</v>
      </c>
      <c r="Q81" s="90">
        <v>11.58</v>
      </c>
      <c r="R81" s="43">
        <f t="shared" ref="R81:R172" si="9">+K81*Q81</f>
        <v>92.64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9</v>
      </c>
      <c r="F93" s="71"/>
      <c r="G93" s="46">
        <f t="shared" si="5"/>
        <v>9</v>
      </c>
      <c r="H93" s="78">
        <v>0</v>
      </c>
      <c r="I93" s="76">
        <v>0</v>
      </c>
      <c r="J93" s="46">
        <f t="shared" si="6"/>
        <v>3</v>
      </c>
      <c r="K93" s="72">
        <v>6</v>
      </c>
      <c r="L93" s="21">
        <v>35</v>
      </c>
      <c r="M93" s="65">
        <f t="shared" si="7"/>
        <v>210</v>
      </c>
      <c r="N93" s="17" t="s">
        <v>16</v>
      </c>
      <c r="O93" s="18"/>
      <c r="P93" s="103">
        <f t="shared" si="8"/>
        <v>210</v>
      </c>
      <c r="Q93" s="90">
        <v>18.63</v>
      </c>
      <c r="R93" s="43">
        <f t="shared" si="9"/>
        <v>111.78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+'26'!J99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+'26'!J102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+'26'!J113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1</v>
      </c>
      <c r="K154" s="72">
        <v>1</v>
      </c>
      <c r="L154" s="20">
        <v>45</v>
      </c>
      <c r="M154" s="65">
        <f>+L154*K154</f>
        <v>45</v>
      </c>
      <c r="N154" s="17" t="s">
        <v>16</v>
      </c>
      <c r="O154" s="18"/>
      <c r="P154" s="103">
        <f>SUM(M154-O154)</f>
        <v>45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35</v>
      </c>
      <c r="M163" s="65">
        <f t="shared" si="7"/>
        <v>35</v>
      </c>
      <c r="N163" s="17" t="s">
        <v>16</v>
      </c>
      <c r="O163" s="18"/>
      <c r="P163" s="103">
        <f t="shared" si="8"/>
        <v>35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+'26'!J175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+'26'!J187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+'26'!J188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+'26'!J189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19</v>
      </c>
      <c r="F198" s="71"/>
      <c r="G198" s="46">
        <f t="shared" si="30"/>
        <v>19</v>
      </c>
      <c r="H198" s="78">
        <v>0</v>
      </c>
      <c r="I198" s="76">
        <v>0</v>
      </c>
      <c r="J198" s="46">
        <f t="shared" si="31"/>
        <v>14</v>
      </c>
      <c r="K198" s="72">
        <v>5</v>
      </c>
      <c r="L198" s="20">
        <v>150</v>
      </c>
      <c r="M198" s="65">
        <f t="shared" si="34"/>
        <v>750</v>
      </c>
      <c r="N198" s="17" t="s">
        <v>16</v>
      </c>
      <c r="O198" s="18">
        <v>250</v>
      </c>
      <c r="P198" s="103">
        <f t="shared" si="35"/>
        <v>500</v>
      </c>
      <c r="Q198" s="90">
        <v>64.38</v>
      </c>
      <c r="R198" s="43">
        <f t="shared" si="36"/>
        <v>321.89999999999998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+'26'!J242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+'26'!J244</f>
        <v>4</v>
      </c>
      <c r="F244" s="71"/>
      <c r="G244" s="46">
        <f t="shared" si="47"/>
        <v>4</v>
      </c>
      <c r="H244" s="78">
        <v>0</v>
      </c>
      <c r="I244" s="76">
        <v>0</v>
      </c>
      <c r="J244" s="46">
        <f t="shared" si="48"/>
        <v>4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+'26'!J245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+'26'!J246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+'26'!J247</f>
        <v>7</v>
      </c>
      <c r="F247" s="71"/>
      <c r="G247" s="46">
        <f t="shared" si="42"/>
        <v>7</v>
      </c>
      <c r="H247" s="78">
        <v>0</v>
      </c>
      <c r="I247" s="76">
        <v>0</v>
      </c>
      <c r="J247" s="46">
        <f t="shared" si="43"/>
        <v>6</v>
      </c>
      <c r="K247" s="72">
        <v>1</v>
      </c>
      <c r="L247" s="20">
        <v>35</v>
      </c>
      <c r="M247" s="65">
        <f t="shared" si="44"/>
        <v>35</v>
      </c>
      <c r="N247" s="17" t="s">
        <v>16</v>
      </c>
      <c r="O247" s="18"/>
      <c r="P247" s="103">
        <f t="shared" si="45"/>
        <v>35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1666.62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4670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1862</v>
      </c>
      <c r="O264" s="2">
        <v>35</v>
      </c>
      <c r="P264" s="2">
        <v>45</v>
      </c>
      <c r="Q264" s="2">
        <v>244</v>
      </c>
      <c r="R264" s="2">
        <v>50</v>
      </c>
      <c r="S264" s="2">
        <v>50</v>
      </c>
      <c r="T264" s="2">
        <v>250</v>
      </c>
      <c r="U264" s="2">
        <v>155</v>
      </c>
      <c r="V264" s="2">
        <v>750</v>
      </c>
      <c r="W264" s="2">
        <v>283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925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1883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1883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200.00"/>
        <filter val="210.00"/>
        <filter val="224.00"/>
        <filter val="252.00"/>
        <filter val="35.00"/>
        <filter val="45"/>
        <filter val="45.00"/>
        <filter val="50.00"/>
        <filter val="500.00"/>
        <filter val="55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4</v>
      </c>
      <c r="F6" s="71">
        <v>3</v>
      </c>
      <c r="G6" s="46">
        <f t="shared" si="0"/>
        <v>7</v>
      </c>
      <c r="H6" s="78">
        <v>0</v>
      </c>
      <c r="I6" s="76">
        <v>0</v>
      </c>
      <c r="J6" s="46">
        <f t="shared" si="1"/>
        <v>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350</v>
      </c>
      <c r="P6" s="103">
        <f t="shared" ref="P6:P80" si="3">SUM(M6-O6)</f>
        <v>350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2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/>
      <c r="P15" s="103">
        <f t="shared" si="3"/>
        <v>200</v>
      </c>
      <c r="Q15" s="90">
        <v>24.37</v>
      </c>
      <c r="R15" s="43">
        <f t="shared" si="4"/>
        <v>97.48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0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03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150</v>
      </c>
      <c r="P22" s="103">
        <f t="shared" si="3"/>
        <v>450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0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278</v>
      </c>
      <c r="P24" s="103">
        <f t="shared" si="3"/>
        <v>222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0</v>
      </c>
      <c r="K26" s="72">
        <v>3</v>
      </c>
      <c r="L26" s="15">
        <v>100</v>
      </c>
      <c r="M26" s="65">
        <f t="shared" si="2"/>
        <v>300</v>
      </c>
      <c r="N26" s="17" t="s">
        <v>16</v>
      </c>
      <c r="O26" s="18"/>
      <c r="P26" s="103">
        <f t="shared" si="3"/>
        <v>300</v>
      </c>
      <c r="Q26" s="90">
        <v>35.39</v>
      </c>
      <c r="R26" s="43">
        <f t="shared" si="4"/>
        <v>106.17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0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3">
        <f t="shared" si="3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03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2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3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103">
        <f t="shared" si="3"/>
        <v>100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8</v>
      </c>
      <c r="F55" s="71"/>
      <c r="G55" s="46">
        <f t="shared" si="5"/>
        <v>8</v>
      </c>
      <c r="H55" s="78">
        <v>0</v>
      </c>
      <c r="I55" s="76">
        <v>0</v>
      </c>
      <c r="J55" s="46">
        <f t="shared" si="6"/>
        <v>7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3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5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/>
      <c r="P58" s="103">
        <f t="shared" si="3"/>
        <v>240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03">
        <f t="shared" si="3"/>
        <v>60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+'27'!J76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0</v>
      </c>
      <c r="K76" s="72">
        <v>1</v>
      </c>
      <c r="L76" s="20">
        <v>35</v>
      </c>
      <c r="M76" s="65">
        <f>+L76*K76</f>
        <v>35</v>
      </c>
      <c r="N76" s="17" t="s">
        <v>16</v>
      </c>
      <c r="O76" s="18">
        <v>17</v>
      </c>
      <c r="P76" s="103">
        <f>SUM(M76-O76)</f>
        <v>18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2</v>
      </c>
      <c r="F79" s="71"/>
      <c r="G79" s="46">
        <f t="shared" si="5"/>
        <v>2</v>
      </c>
      <c r="H79" s="78">
        <v>0</v>
      </c>
      <c r="I79" s="76">
        <v>0</v>
      </c>
      <c r="J79" s="46">
        <f t="shared" si="6"/>
        <v>2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15</v>
      </c>
      <c r="F80" s="71"/>
      <c r="G80" s="46">
        <f t="shared" si="5"/>
        <v>15</v>
      </c>
      <c r="H80" s="78">
        <v>0</v>
      </c>
      <c r="I80" s="76">
        <v>0</v>
      </c>
      <c r="J80" s="46">
        <f t="shared" si="6"/>
        <v>14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03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27</v>
      </c>
      <c r="P81" s="103">
        <f t="shared" ref="P81:P172" si="8">SUM(M81-O81)</f>
        <v>83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+'27'!J99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1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120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+'27'!J102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+'27'!J132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-1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03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+'27'!J133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3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1</v>
      </c>
      <c r="F163" s="71">
        <v>2</v>
      </c>
      <c r="G163" s="46">
        <f t="shared" si="30"/>
        <v>3</v>
      </c>
      <c r="H163" s="78">
        <v>0</v>
      </c>
      <c r="I163" s="76">
        <v>0</v>
      </c>
      <c r="J163" s="46">
        <f t="shared" si="31"/>
        <v>2</v>
      </c>
      <c r="K163" s="72">
        <v>1</v>
      </c>
      <c r="L163" s="20">
        <v>35</v>
      </c>
      <c r="M163" s="65">
        <f t="shared" si="7"/>
        <v>35</v>
      </c>
      <c r="N163" s="17" t="s">
        <v>16</v>
      </c>
      <c r="O163" s="18"/>
      <c r="P163" s="103">
        <f t="shared" si="8"/>
        <v>35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+'27'!J187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+'27'!J188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+'27'!J189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11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03">
        <f t="shared" si="35"/>
        <v>450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+'27'!J242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+'27'!J244</f>
        <v>4</v>
      </c>
      <c r="F244" s="71"/>
      <c r="G244" s="46">
        <f t="shared" si="47"/>
        <v>4</v>
      </c>
      <c r="H244" s="78">
        <v>0</v>
      </c>
      <c r="I244" s="76">
        <v>0</v>
      </c>
      <c r="J244" s="46">
        <f t="shared" si="48"/>
        <v>4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+'27'!J245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+'27'!J247</f>
        <v>6</v>
      </c>
      <c r="F247" s="71"/>
      <c r="G247" s="46">
        <f t="shared" si="42"/>
        <v>6</v>
      </c>
      <c r="H247" s="78">
        <v>0</v>
      </c>
      <c r="I247" s="76">
        <v>0</v>
      </c>
      <c r="J247" s="46">
        <f t="shared" si="43"/>
        <v>2</v>
      </c>
      <c r="K247" s="72">
        <v>4</v>
      </c>
      <c r="L247" s="20">
        <v>35</v>
      </c>
      <c r="M247" s="65">
        <f t="shared" si="44"/>
        <v>140</v>
      </c>
      <c r="N247" s="17" t="s">
        <v>16</v>
      </c>
      <c r="O247" s="18">
        <v>68</v>
      </c>
      <c r="P247" s="103">
        <f t="shared" si="45"/>
        <v>72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2340.23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4474</v>
      </c>
      <c r="O264" s="2">
        <v>200</v>
      </c>
      <c r="P264" s="2">
        <v>460</v>
      </c>
      <c r="Q264" s="2">
        <v>2000</v>
      </c>
      <c r="R264" s="2">
        <v>1637</v>
      </c>
      <c r="S264" s="2">
        <v>177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1172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1074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1074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P273" sqref="P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0</v>
      </c>
      <c r="F5" s="71">
        <v>30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30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0</v>
      </c>
      <c r="F6" s="71">
        <v>97</v>
      </c>
      <c r="G6" s="46">
        <f t="shared" si="0"/>
        <v>97</v>
      </c>
      <c r="H6" s="78">
        <v>0</v>
      </c>
      <c r="I6" s="76">
        <v>0</v>
      </c>
      <c r="J6" s="46">
        <f t="shared" si="1"/>
        <v>87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3">
        <f t="shared" ref="P6:P80" si="3">SUM(M6-O6)</f>
        <v>1000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95</v>
      </c>
      <c r="P31" s="103">
        <f t="shared" si="3"/>
        <v>305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3">
        <f t="shared" si="3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+'28'!J79</f>
        <v>2</v>
      </c>
      <c r="F79" s="71"/>
      <c r="G79" s="46">
        <f t="shared" si="5"/>
        <v>2</v>
      </c>
      <c r="H79" s="78">
        <v>0</v>
      </c>
      <c r="I79" s="76">
        <v>0</v>
      </c>
      <c r="J79" s="46">
        <f t="shared" si="6"/>
        <v>2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+'28'!J80</f>
        <v>14</v>
      </c>
      <c r="F80" s="71"/>
      <c r="G80" s="46">
        <f t="shared" si="5"/>
        <v>14</v>
      </c>
      <c r="H80" s="78">
        <v>0</v>
      </c>
      <c r="I80" s="76">
        <v>0</v>
      </c>
      <c r="J80" s="46">
        <f t="shared" si="6"/>
        <v>11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81</v>
      </c>
      <c r="P80" s="103">
        <f t="shared" si="3"/>
        <v>84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03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+'28'!J99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+'28'!J102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25</v>
      </c>
      <c r="P112" s="103">
        <f>SUM(M112-O112)</f>
        <v>75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+'28'!J116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25</v>
      </c>
      <c r="P116" s="103">
        <f t="shared" si="8"/>
        <v>75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-1</v>
      </c>
      <c r="F132" s="71"/>
      <c r="G132" s="46">
        <f t="shared" si="23"/>
        <v>-1</v>
      </c>
      <c r="H132" s="78">
        <v>0</v>
      </c>
      <c r="I132" s="76">
        <v>0</v>
      </c>
      <c r="J132" s="46">
        <f t="shared" si="24"/>
        <v>-1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3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+'28'!J173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+'28'!J187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+'28'!J188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+'28'!J189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+'28'!J198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+'28'!J242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+'28'!J244</f>
        <v>4</v>
      </c>
      <c r="F244" s="71"/>
      <c r="G244" s="46">
        <f t="shared" si="47"/>
        <v>4</v>
      </c>
      <c r="H244" s="78">
        <v>0</v>
      </c>
      <c r="I244" s="76">
        <v>0</v>
      </c>
      <c r="J244" s="46">
        <f t="shared" si="48"/>
        <v>4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+'28'!J245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+'28'!J246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+'28'!J247</f>
        <v>2</v>
      </c>
      <c r="F247" s="71"/>
      <c r="G247" s="46">
        <f t="shared" si="42"/>
        <v>2</v>
      </c>
      <c r="H247" s="78">
        <v>0</v>
      </c>
      <c r="I247" s="76">
        <v>0</v>
      </c>
      <c r="J247" s="46">
        <f t="shared" si="43"/>
        <v>1</v>
      </c>
      <c r="K247" s="72">
        <v>1</v>
      </c>
      <c r="L247" s="20">
        <v>35</v>
      </c>
      <c r="M247" s="65">
        <f t="shared" si="44"/>
        <v>35</v>
      </c>
      <c r="N247" s="17" t="s">
        <v>16</v>
      </c>
      <c r="O247" s="18">
        <v>17</v>
      </c>
      <c r="P247" s="103">
        <f t="shared" si="45"/>
        <v>18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950.11999999999989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630</v>
      </c>
      <c r="O264" s="2">
        <v>250</v>
      </c>
      <c r="P264" s="2">
        <v>155</v>
      </c>
      <c r="Q264" s="2">
        <v>200</v>
      </c>
      <c r="R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00.00"/>
        <filter val="150.00"/>
        <filter val="18.00"/>
        <filter val="25.00"/>
        <filter val="28.00"/>
        <filter val="50.00"/>
        <filter val="55.00"/>
        <filter val="60.00"/>
        <filter val="80.00"/>
        <filter val="84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L247" sqref="L247"/>
      <selection pane="topRight" activeCell="L247" sqref="L247"/>
      <selection pane="bottomLeft" activeCell="L247" sqref="L247"/>
      <selection pane="bottomRight" activeCell="P99" sqref="P99:P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87</v>
      </c>
      <c r="F6" s="71"/>
      <c r="G6" s="46">
        <f t="shared" si="0"/>
        <v>87</v>
      </c>
      <c r="H6" s="78">
        <v>0</v>
      </c>
      <c r="I6" s="76">
        <v>0</v>
      </c>
      <c r="J6" s="46">
        <f t="shared" si="1"/>
        <v>70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501</v>
      </c>
      <c r="P6" s="103">
        <f t="shared" ref="P6:P80" si="3">SUM(M6-O6)</f>
        <v>1199</v>
      </c>
      <c r="Q6" s="90">
        <v>39.29</v>
      </c>
      <c r="R6" s="43">
        <f t="shared" ref="R6:R80" si="4">+K6*Q6</f>
        <v>667.93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32</v>
      </c>
      <c r="P20" s="103">
        <f t="shared" si="3"/>
        <v>33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7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3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6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3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4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03">
        <f t="shared" si="3"/>
        <v>120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0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130</v>
      </c>
      <c r="P62" s="103">
        <f t="shared" si="3"/>
        <v>350</v>
      </c>
      <c r="Q62" s="90">
        <v>29.82</v>
      </c>
      <c r="R62" s="43">
        <f t="shared" si="4"/>
        <v>119.28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03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2</v>
      </c>
      <c r="F79" s="71"/>
      <c r="G79" s="46">
        <f t="shared" si="5"/>
        <v>2</v>
      </c>
      <c r="H79" s="78">
        <v>0</v>
      </c>
      <c r="I79" s="76">
        <v>0</v>
      </c>
      <c r="J79" s="46">
        <f t="shared" si="6"/>
        <v>1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3">
        <f t="shared" si="3"/>
        <v>35</v>
      </c>
      <c r="Q79" s="90">
        <v>30.84</v>
      </c>
      <c r="R79" s="43">
        <f t="shared" si="4"/>
        <v>30.84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11</v>
      </c>
      <c r="F80" s="71"/>
      <c r="G80" s="46">
        <f t="shared" si="5"/>
        <v>11</v>
      </c>
      <c r="H80" s="78">
        <v>0</v>
      </c>
      <c r="I80" s="76">
        <v>0</v>
      </c>
      <c r="J80" s="46">
        <f t="shared" si="6"/>
        <v>9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+'29'!J102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50</v>
      </c>
      <c r="P116" s="103">
        <f t="shared" si="8"/>
        <v>150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-1</v>
      </c>
      <c r="F132" s="71"/>
      <c r="G132" s="46">
        <f t="shared" si="23"/>
        <v>-1</v>
      </c>
      <c r="H132" s="78">
        <v>0</v>
      </c>
      <c r="I132" s="76">
        <v>0</v>
      </c>
      <c r="J132" s="46">
        <f t="shared" si="24"/>
        <v>-1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+'29'!J242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+'29'!J244</f>
        <v>4</v>
      </c>
      <c r="F244" s="71"/>
      <c r="G244" s="46">
        <f t="shared" si="47"/>
        <v>4</v>
      </c>
      <c r="H244" s="78">
        <v>0</v>
      </c>
      <c r="I244" s="76">
        <v>0</v>
      </c>
      <c r="J244" s="46">
        <f t="shared" si="48"/>
        <v>4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+'29'!J245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+'29'!J246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+'29'!J247</f>
        <v>1</v>
      </c>
      <c r="F247" s="71"/>
      <c r="G247" s="46">
        <f t="shared" si="42"/>
        <v>1</v>
      </c>
      <c r="H247" s="78">
        <v>0</v>
      </c>
      <c r="I247" s="76">
        <v>0</v>
      </c>
      <c r="J247" s="46">
        <f t="shared" si="43"/>
        <v>1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1657.8499999999997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4630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1488</v>
      </c>
      <c r="O264" s="2">
        <v>100</v>
      </c>
      <c r="P264" s="2">
        <v>128</v>
      </c>
      <c r="Q264" s="2">
        <v>170</v>
      </c>
      <c r="R264" s="2">
        <v>185</v>
      </c>
      <c r="S264" s="2">
        <v>250</v>
      </c>
      <c r="T264" s="2">
        <v>300</v>
      </c>
      <c r="U264" s="2">
        <v>205</v>
      </c>
      <c r="V264" s="2">
        <v>50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978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2164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2164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10.00"/>
        <filter val="120.00"/>
        <filter val="128"/>
        <filter val="150.00"/>
        <filter val="33.00"/>
        <filter val="35.00"/>
        <filter val="350.00"/>
        <filter val="45.00"/>
        <filter val="50.00"/>
        <filter val="60.00"/>
        <filter val="75.00"/>
        <filter val="80.00"/>
        <filter val="80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P99" sqref="P99:P1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70</v>
      </c>
      <c r="F6" s="71"/>
      <c r="G6" s="46">
        <f t="shared" si="0"/>
        <v>70</v>
      </c>
      <c r="H6" s="78">
        <v>0</v>
      </c>
      <c r="I6" s="76">
        <v>0</v>
      </c>
      <c r="J6" s="46">
        <f t="shared" si="1"/>
        <v>61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3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6</v>
      </c>
      <c r="F16" s="71"/>
      <c r="G16" s="46">
        <f t="shared" si="0"/>
        <v>6</v>
      </c>
      <c r="H16" s="78">
        <v>0</v>
      </c>
      <c r="I16" s="76">
        <v>0</v>
      </c>
      <c r="J16" s="46">
        <f t="shared" si="1"/>
        <v>6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0</v>
      </c>
      <c r="F28" s="71">
        <v>4</v>
      </c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+'30'!J38</f>
        <v>0</v>
      </c>
      <c r="F38" s="71">
        <v>10</v>
      </c>
      <c r="G38" s="46">
        <f t="shared" si="5"/>
        <v>10</v>
      </c>
      <c r="H38" s="78">
        <v>0</v>
      </c>
      <c r="I38" s="76">
        <v>0</v>
      </c>
      <c r="J38" s="46">
        <f t="shared" si="6"/>
        <v>9</v>
      </c>
      <c r="K38" s="72">
        <v>1</v>
      </c>
      <c r="L38" s="20">
        <v>30</v>
      </c>
      <c r="M38" s="65">
        <f>+L38*K38</f>
        <v>30</v>
      </c>
      <c r="N38" s="17" t="s">
        <v>16</v>
      </c>
      <c r="O38" s="18"/>
      <c r="P38" s="103">
        <f>SUM(M38-O38)</f>
        <v>30</v>
      </c>
      <c r="Q38" s="120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hidden="1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1</v>
      </c>
      <c r="F47" s="71">
        <v>3</v>
      </c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25</v>
      </c>
      <c r="P47" s="103">
        <f t="shared" si="3"/>
        <v>75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2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3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5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3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9</v>
      </c>
      <c r="F80" s="71"/>
      <c r="G80" s="46">
        <f t="shared" si="5"/>
        <v>9</v>
      </c>
      <c r="H80" s="78">
        <v>0</v>
      </c>
      <c r="I80" s="76">
        <v>0</v>
      </c>
      <c r="J80" s="46">
        <f t="shared" si="6"/>
        <v>7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+'30'!J99</f>
        <v>0</v>
      </c>
      <c r="F99" s="71">
        <v>4</v>
      </c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+'30'!J102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>
        <v>30.3</v>
      </c>
      <c r="R112" s="43">
        <f>+K112*Q112</f>
        <v>60.6</v>
      </c>
    </row>
    <row r="113" spans="1:18" ht="25.5" hidden="1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0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>
        <v>59</v>
      </c>
      <c r="P113" s="103">
        <f t="shared" si="8"/>
        <v>106</v>
      </c>
      <c r="Q113" s="90">
        <v>20.58</v>
      </c>
      <c r="R113" s="43">
        <f t="shared" si="9"/>
        <v>61.739999999999995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-1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-1</v>
      </c>
      <c r="F132" s="71"/>
      <c r="G132" s="46">
        <f t="shared" si="23"/>
        <v>-1</v>
      </c>
      <c r="H132" s="78">
        <v>0</v>
      </c>
      <c r="I132" s="76">
        <v>0</v>
      </c>
      <c r="J132" s="46">
        <f t="shared" si="24"/>
        <v>-1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03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+'30'!J173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0</v>
      </c>
      <c r="F180" s="71">
        <v>5</v>
      </c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+'30'!J187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+'30'!J188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+'30'!J189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+'30'!J242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20040386</v>
      </c>
      <c r="C244" s="19" t="s">
        <v>1439</v>
      </c>
      <c r="D244" s="10" t="s">
        <v>434</v>
      </c>
      <c r="E244" s="64">
        <f>+'30'!J244</f>
        <v>4</v>
      </c>
      <c r="F244" s="71"/>
      <c r="G244" s="46">
        <f t="shared" si="47"/>
        <v>4</v>
      </c>
      <c r="H244" s="78">
        <v>0</v>
      </c>
      <c r="I244" s="76">
        <v>0</v>
      </c>
      <c r="J244" s="46">
        <f t="shared" si="48"/>
        <v>4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>
        <v>20039044</v>
      </c>
      <c r="C245" s="19" t="s">
        <v>1440</v>
      </c>
      <c r="D245" s="10" t="s">
        <v>434</v>
      </c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>
        <v>20039963</v>
      </c>
      <c r="C246" s="19" t="s">
        <v>1441</v>
      </c>
      <c r="D246" s="10" t="s">
        <v>434</v>
      </c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50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20036355</v>
      </c>
      <c r="C247" s="19" t="s">
        <v>1442</v>
      </c>
      <c r="D247" s="10" t="s">
        <v>434</v>
      </c>
      <c r="E247" s="64">
        <f>+'30'!J247</f>
        <v>1</v>
      </c>
      <c r="F247" s="71"/>
      <c r="G247" s="46">
        <f t="shared" si="42"/>
        <v>1</v>
      </c>
      <c r="H247" s="78">
        <v>0</v>
      </c>
      <c r="I247" s="76">
        <v>0</v>
      </c>
      <c r="J247" s="46">
        <f t="shared" si="43"/>
        <v>1</v>
      </c>
      <c r="K247" s="72"/>
      <c r="L247" s="20">
        <v>35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1110.0999999999999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2970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1105</v>
      </c>
      <c r="O264" s="2">
        <v>250</v>
      </c>
      <c r="P264" s="2">
        <v>100</v>
      </c>
      <c r="Q264" s="2">
        <v>170</v>
      </c>
      <c r="R264" s="2">
        <v>55</v>
      </c>
      <c r="S264" s="2">
        <v>75</v>
      </c>
      <c r="T264" s="2">
        <v>35</v>
      </c>
      <c r="U264" s="2">
        <v>70</v>
      </c>
      <c r="V264" s="2">
        <v>350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109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1756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1756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20.00"/>
        <filter val="150.00"/>
        <filter val="200.00"/>
        <filter val="30.00"/>
        <filter val="45.00"/>
        <filter val="50.00"/>
        <filter val="600.00"/>
        <filter val="9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1" t="s">
        <v>242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O2" s="192" t="s">
        <v>0</v>
      </c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6" s="5" customFormat="1" ht="26.25" x14ac:dyDescent="0.55000000000000004">
      <c r="A3" s="190" t="s">
        <v>1</v>
      </c>
      <c r="B3" s="190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93" t="s">
        <v>7</v>
      </c>
      <c r="H3" s="195" t="s">
        <v>8</v>
      </c>
      <c r="I3" s="196"/>
      <c r="J3" s="197"/>
      <c r="K3" s="198" t="s">
        <v>9</v>
      </c>
      <c r="L3" s="178" t="s">
        <v>10</v>
      </c>
      <c r="O3" s="190" t="s">
        <v>1</v>
      </c>
      <c r="P3" s="190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93" t="s">
        <v>7</v>
      </c>
      <c r="V3" s="195" t="s">
        <v>8</v>
      </c>
      <c r="W3" s="196"/>
      <c r="X3" s="197"/>
      <c r="Y3" s="198" t="s">
        <v>9</v>
      </c>
      <c r="Z3" s="178" t="s">
        <v>10</v>
      </c>
    </row>
    <row r="4" spans="1:26" s="5" customFormat="1" ht="27" thickBot="1" x14ac:dyDescent="0.6">
      <c r="A4" s="190"/>
      <c r="B4" s="190"/>
      <c r="C4" s="188"/>
      <c r="D4" s="188"/>
      <c r="E4" s="188"/>
      <c r="F4" s="6" t="s">
        <v>11</v>
      </c>
      <c r="G4" s="194"/>
      <c r="H4" s="7" t="s">
        <v>12</v>
      </c>
      <c r="I4" s="8" t="s">
        <v>13</v>
      </c>
      <c r="J4" s="9" t="s">
        <v>14</v>
      </c>
      <c r="K4" s="199"/>
      <c r="L4" s="178"/>
      <c r="O4" s="190"/>
      <c r="P4" s="190"/>
      <c r="Q4" s="188"/>
      <c r="R4" s="188"/>
      <c r="S4" s="188"/>
      <c r="T4" s="6" t="s">
        <v>11</v>
      </c>
      <c r="U4" s="194"/>
      <c r="V4" s="7" t="s">
        <v>12</v>
      </c>
      <c r="W4" s="8" t="s">
        <v>13</v>
      </c>
      <c r="X4" s="9" t="s">
        <v>14</v>
      </c>
      <c r="Y4" s="199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4" t="s">
        <v>119</v>
      </c>
      <c r="Q107" s="185"/>
      <c r="R107" s="185"/>
      <c r="S107" s="185"/>
      <c r="T107" s="185"/>
      <c r="U107" s="185"/>
      <c r="V107" s="185"/>
      <c r="W107" s="18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9" t="s">
        <v>213</v>
      </c>
      <c r="N205" s="18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3" t="s">
        <v>202</v>
      </c>
      <c r="J207" s="183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1" t="s">
        <v>203</v>
      </c>
      <c r="J208" s="18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1" t="s">
        <v>205</v>
      </c>
      <c r="J210" s="182"/>
      <c r="K210" s="36">
        <v>0</v>
      </c>
    </row>
    <row r="211" spans="1:11" ht="25.5" x14ac:dyDescent="0.55000000000000004">
      <c r="A211" s="1"/>
      <c r="C211" s="31"/>
      <c r="E211" s="31"/>
      <c r="G211" s="31"/>
      <c r="I211" s="181" t="s">
        <v>206</v>
      </c>
      <c r="J211" s="182"/>
      <c r="K211" s="36">
        <v>0</v>
      </c>
    </row>
    <row r="212" spans="1:11" ht="25.5" x14ac:dyDescent="0.55000000000000004">
      <c r="A212" s="1"/>
      <c r="C212" s="31"/>
      <c r="E212" s="31"/>
      <c r="G212" s="31"/>
      <c r="I212" s="181" t="s">
        <v>207</v>
      </c>
      <c r="J212" s="18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1" t="s">
        <v>208</v>
      </c>
      <c r="J213" s="18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1" t="s">
        <v>209</v>
      </c>
      <c r="J214" s="182"/>
      <c r="K214" s="37">
        <v>0</v>
      </c>
    </row>
    <row r="215" spans="1:11" ht="25.5" x14ac:dyDescent="0.55000000000000004">
      <c r="A215" s="1"/>
      <c r="C215" s="31"/>
      <c r="E215" s="31"/>
      <c r="G215" s="31"/>
      <c r="I215" s="181" t="s">
        <v>210</v>
      </c>
      <c r="J215" s="182"/>
      <c r="K215" s="33">
        <f>+K214-K213</f>
        <v>0</v>
      </c>
    </row>
    <row r="216" spans="1:11" ht="25.5" x14ac:dyDescent="0.55000000000000004">
      <c r="G216" s="2"/>
      <c r="I216" s="181" t="s">
        <v>211</v>
      </c>
      <c r="J216" s="18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 1 หยุด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2024-12-18T04:20:44Z</cp:lastPrinted>
  <dcterms:created xsi:type="dcterms:W3CDTF">2023-12-01T06:41:03Z</dcterms:created>
  <dcterms:modified xsi:type="dcterms:W3CDTF">2025-01-02T07:00:00Z</dcterms:modified>
</cp:coreProperties>
</file>