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A8A80C27-9F22-4286-908D-6471FE48121B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E184" i="105"/>
  <c r="E185" i="105"/>
  <c r="E186" i="105"/>
  <c r="E253" i="107"/>
  <c r="E254" i="107"/>
  <c r="E255" i="107"/>
  <c r="E256" i="107"/>
  <c r="E257" i="107"/>
  <c r="E258" i="107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5" i="102"/>
  <c r="P22" i="101"/>
  <c r="P23" i="101"/>
  <c r="P94" i="101"/>
  <c r="E73" i="101"/>
  <c r="E74" i="101"/>
  <c r="E75" i="101"/>
  <c r="E76" i="101"/>
  <c r="E77" i="101"/>
  <c r="E78" i="101"/>
  <c r="E79" i="101"/>
  <c r="E80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36" i="101"/>
  <c r="E37" i="101"/>
  <c r="E38" i="101"/>
  <c r="E41" i="101"/>
  <c r="E42" i="101"/>
  <c r="E43" i="101"/>
  <c r="E44" i="101"/>
  <c r="E45" i="101"/>
  <c r="E51" i="101"/>
  <c r="E52" i="101"/>
  <c r="E23" i="101"/>
  <c r="E24" i="101"/>
  <c r="E25" i="101"/>
  <c r="E26" i="101"/>
  <c r="E27" i="101"/>
  <c r="E28" i="101"/>
  <c r="E29" i="101"/>
  <c r="E30" i="101"/>
  <c r="E32" i="101"/>
  <c r="E33" i="101"/>
  <c r="E34" i="101"/>
  <c r="E35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5" i="100"/>
  <c r="P9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5" i="99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54" i="98"/>
  <c r="E55" i="98"/>
  <c r="E56" i="98"/>
  <c r="E57" i="98"/>
  <c r="E58" i="98"/>
  <c r="E59" i="98"/>
  <c r="E60" i="98"/>
  <c r="E61" i="98"/>
  <c r="E62" i="98"/>
  <c r="E63" i="98"/>
  <c r="E64" i="98"/>
  <c r="E50" i="98"/>
  <c r="E52" i="98"/>
  <c r="E53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5" i="98"/>
  <c r="E6" i="97"/>
  <c r="E7" i="97"/>
  <c r="E8" i="97"/>
  <c r="E9" i="97"/>
  <c r="E10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5" i="96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17" i="95"/>
  <c r="E118" i="95"/>
  <c r="E119" i="95"/>
  <c r="E120" i="95"/>
  <c r="E121" i="95"/>
  <c r="E122" i="95"/>
  <c r="E123" i="95"/>
  <c r="E124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5" i="95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5" i="93"/>
  <c r="E74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E40" i="89"/>
  <c r="E47" i="89"/>
  <c r="E48" i="89"/>
  <c r="E53" i="89"/>
  <c r="E74" i="89"/>
  <c r="E75" i="89"/>
  <c r="E244" i="89"/>
  <c r="E40" i="88"/>
  <c r="E47" i="88"/>
  <c r="E48" i="88"/>
  <c r="E74" i="88"/>
  <c r="E75" i="88"/>
  <c r="E244" i="88"/>
  <c r="E245" i="88"/>
  <c r="E246" i="88"/>
  <c r="E247" i="88"/>
  <c r="E248" i="88"/>
  <c r="E249" i="88"/>
  <c r="E250" i="88"/>
  <c r="E251" i="88"/>
  <c r="E252" i="88"/>
  <c r="E40" i="87"/>
  <c r="E47" i="87"/>
  <c r="E48" i="87"/>
  <c r="E74" i="87"/>
  <c r="E75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244" i="86"/>
  <c r="E245" i="86"/>
  <c r="E40" i="86"/>
  <c r="E47" i="86"/>
  <c r="E48" i="86"/>
  <c r="E74" i="86"/>
  <c r="E75" i="86"/>
  <c r="E40" i="85"/>
  <c r="E47" i="85"/>
  <c r="E48" i="85"/>
  <c r="E74" i="85"/>
  <c r="E75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40" i="84"/>
  <c r="E47" i="84"/>
  <c r="E48" i="84"/>
  <c r="E74" i="84"/>
  <c r="E75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P18" i="83"/>
  <c r="M73" i="83"/>
  <c r="M74" i="83"/>
  <c r="M75" i="83"/>
  <c r="M76" i="83"/>
  <c r="E47" i="83"/>
  <c r="E48" i="83"/>
  <c r="P24" i="82"/>
  <c r="E231" i="81"/>
  <c r="E232" i="81"/>
  <c r="E233" i="81"/>
  <c r="E234" i="81"/>
  <c r="E235" i="81"/>
  <c r="E236" i="81"/>
  <c r="E237" i="81"/>
  <c r="E238" i="81"/>
  <c r="E239" i="81"/>
  <c r="E240" i="81"/>
  <c r="E241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5" i="81"/>
  <c r="E233" i="80"/>
  <c r="E234" i="80"/>
  <c r="E235" i="80"/>
  <c r="E236" i="80"/>
  <c r="E237" i="80"/>
  <c r="E238" i="80"/>
  <c r="E239" i="80"/>
  <c r="E240" i="80"/>
  <c r="E241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14" i="80"/>
  <c r="E115" i="80"/>
  <c r="E116" i="80"/>
  <c r="E117" i="80"/>
  <c r="E118" i="80"/>
  <c r="E119" i="80"/>
  <c r="E120" i="80"/>
  <c r="E121" i="80"/>
  <c r="E122" i="80"/>
  <c r="E123" i="80"/>
  <c r="E124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5" i="80"/>
  <c r="P175" i="79"/>
  <c r="P64" i="79"/>
  <c r="P40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5" i="79"/>
  <c r="E234" i="78"/>
  <c r="E235" i="78"/>
  <c r="E236" i="78"/>
  <c r="E237" i="78"/>
  <c r="E238" i="78"/>
  <c r="E239" i="78"/>
  <c r="E240" i="78"/>
  <c r="E241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6" i="78"/>
  <c r="E7" i="78"/>
  <c r="E8" i="78"/>
  <c r="E9" i="78"/>
  <c r="E10" i="78"/>
  <c r="E11" i="78"/>
  <c r="E12" i="78"/>
  <c r="E13" i="78"/>
  <c r="E14" i="78"/>
  <c r="E16" i="78"/>
  <c r="E17" i="78"/>
  <c r="E19" i="78"/>
  <c r="E20" i="78"/>
  <c r="E21" i="78"/>
  <c r="E22" i="78"/>
  <c r="E23" i="78"/>
  <c r="E24" i="78"/>
  <c r="E25" i="78"/>
  <c r="E5" i="78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M94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E255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J257" i="74"/>
  <c r="G257" i="74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E257" i="82" s="1"/>
  <c r="G257" i="82" s="1"/>
  <c r="J257" i="82" s="1"/>
  <c r="R257" i="83"/>
  <c r="P257" i="83"/>
  <c r="M257" i="83"/>
  <c r="J257" i="83"/>
  <c r="G257" i="83"/>
  <c r="R257" i="84"/>
  <c r="M257" i="84"/>
  <c r="P257" i="84" s="1"/>
  <c r="G257" i="84"/>
  <c r="J257" i="84" s="1"/>
  <c r="R257" i="85"/>
  <c r="P257" i="85"/>
  <c r="M257" i="85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P257" i="104"/>
  <c r="M257" i="104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P252" i="77"/>
  <c r="M252" i="77"/>
  <c r="R251" i="77"/>
  <c r="M251" i="77"/>
  <c r="P251" i="77" s="1"/>
  <c r="R250" i="77"/>
  <c r="M250" i="77"/>
  <c r="P250" i="77" s="1"/>
  <c r="R249" i="77"/>
  <c r="P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P252" i="79"/>
  <c r="M252" i="79"/>
  <c r="R251" i="79"/>
  <c r="M251" i="79"/>
  <c r="P251" i="79" s="1"/>
  <c r="R250" i="79"/>
  <c r="P250" i="79"/>
  <c r="M250" i="79"/>
  <c r="R249" i="79"/>
  <c r="M249" i="79"/>
  <c r="P249" i="79" s="1"/>
  <c r="R253" i="80"/>
  <c r="M253" i="80"/>
  <c r="P253" i="80" s="1"/>
  <c r="R252" i="80"/>
  <c r="P252" i="80"/>
  <c r="M252" i="80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P250" i="82"/>
  <c r="M250" i="82"/>
  <c r="R249" i="82"/>
  <c r="M249" i="82"/>
  <c r="P249" i="82" s="1"/>
  <c r="R253" i="83"/>
  <c r="M253" i="83"/>
  <c r="P253" i="83" s="1"/>
  <c r="R252" i="83"/>
  <c r="P252" i="83"/>
  <c r="M252" i="83"/>
  <c r="R251" i="83"/>
  <c r="M251" i="83"/>
  <c r="P251" i="83" s="1"/>
  <c r="R250" i="83"/>
  <c r="P250" i="83"/>
  <c r="M250" i="83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P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P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P247" i="103"/>
  <c r="M247" i="103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7" i="8" l="1"/>
  <c r="G259" i="8"/>
  <c r="G255" i="8"/>
  <c r="M257" i="8"/>
  <c r="P257" i="97"/>
  <c r="G253" i="8"/>
  <c r="E249" i="8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M22" i="10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P76" i="83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P75" i="83"/>
  <c r="P74" i="83"/>
  <c r="P73" i="83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G178" i="81"/>
  <c r="J178" i="81" s="1"/>
  <c r="E178" i="82" s="1"/>
  <c r="G35" i="80"/>
  <c r="J35" i="80" s="1"/>
  <c r="G45" i="81"/>
  <c r="J45" i="81" s="1"/>
  <c r="E45" i="82" s="1"/>
  <c r="G114" i="80"/>
  <c r="J114" i="80" s="1"/>
  <c r="G75" i="81"/>
  <c r="J75" i="81" s="1"/>
  <c r="E75" i="82" s="1"/>
  <c r="G63" i="80"/>
  <c r="J63" i="80" s="1"/>
  <c r="G109" i="80"/>
  <c r="J109" i="80" s="1"/>
  <c r="G94" i="81"/>
  <c r="J94" i="81" s="1"/>
  <c r="E94" i="82" s="1"/>
  <c r="G169" i="79"/>
  <c r="J169" i="79" s="1"/>
  <c r="G12" i="77"/>
  <c r="J12" i="77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94" i="82"/>
  <c r="J94" i="82" s="1"/>
  <c r="G109" i="81"/>
  <c r="J109" i="81" s="1"/>
  <c r="E109" i="82" s="1"/>
  <c r="G60" i="82"/>
  <c r="J60" i="82" s="1"/>
  <c r="E60" i="83" s="1"/>
  <c r="G12" i="78"/>
  <c r="J12" i="78" s="1"/>
  <c r="J12" i="8"/>
  <c r="E94" i="83" l="1"/>
  <c r="G94" i="83" s="1"/>
  <c r="J94" i="83" s="1"/>
  <c r="E169" i="82"/>
  <c r="G169" i="82" s="1"/>
  <c r="J169" i="82" s="1"/>
  <c r="E169" i="83" s="1"/>
  <c r="G169" i="83" s="1"/>
  <c r="J169" i="83" s="1"/>
  <c r="E169" i="84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75" i="87"/>
  <c r="J75" i="87" s="1"/>
  <c r="G12" i="79"/>
  <c r="J12" i="79" s="1"/>
  <c r="R214" i="74"/>
  <c r="M214" i="74"/>
  <c r="P214" i="74" s="1"/>
  <c r="R133" i="74"/>
  <c r="M133" i="74"/>
  <c r="P133" i="74" s="1"/>
  <c r="E178" i="84" l="1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E94" i="84"/>
  <c r="G94" i="84" s="1"/>
  <c r="J94" i="84" s="1"/>
  <c r="E94" i="85" s="1"/>
  <c r="G94" i="85" s="1"/>
  <c r="J94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75" i="88"/>
  <c r="J75" i="88" s="1"/>
  <c r="G12" i="80"/>
  <c r="J12" i="80" s="1"/>
  <c r="G94" i="86" l="1"/>
  <c r="J94" i="86" s="1"/>
  <c r="E94" i="86"/>
  <c r="E178" i="86"/>
  <c r="G178" i="86" s="1"/>
  <c r="J178" i="86" s="1"/>
  <c r="E60" i="86"/>
  <c r="G60" i="86" s="1"/>
  <c r="J60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94" i="87"/>
  <c r="G94" i="87" s="1"/>
  <c r="J94" i="87" s="1"/>
  <c r="E45" i="86"/>
  <c r="G45" i="86" s="1"/>
  <c r="J45" i="86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94" i="88"/>
  <c r="G94" i="88" s="1"/>
  <c r="J94" i="88" s="1"/>
  <c r="E94" i="89" s="1"/>
  <c r="G94" i="89" s="1"/>
  <c r="J94" i="89" s="1"/>
  <c r="E178" i="88"/>
  <c r="G178" i="88" s="1"/>
  <c r="J178" i="88" s="1"/>
  <c r="E45" i="87"/>
  <c r="G45" i="87" s="1"/>
  <c r="J45" i="87" s="1"/>
  <c r="E60" i="88"/>
  <c r="G60" i="88" s="1"/>
  <c r="J60" i="88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E109" i="86"/>
  <c r="G109" i="86" s="1"/>
  <c r="J109" i="86" s="1"/>
  <c r="G35" i="86"/>
  <c r="J35" i="86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45" i="88"/>
  <c r="G45" i="88" s="1"/>
  <c r="J45" i="88" s="1"/>
  <c r="E178" i="89"/>
  <c r="G178" i="89" s="1"/>
  <c r="J178" i="89" s="1"/>
  <c r="G178" i="90" s="1"/>
  <c r="J178" i="90" s="1"/>
  <c r="E129" i="87"/>
  <c r="G129" i="87" s="1"/>
  <c r="J129" i="87" s="1"/>
  <c r="E35" i="87"/>
  <c r="G35" i="87" s="1"/>
  <c r="J35" i="87" s="1"/>
  <c r="E109" i="87"/>
  <c r="G109" i="87" s="1"/>
  <c r="J109" i="87" s="1"/>
  <c r="E60" i="89"/>
  <c r="G60" i="89" s="1"/>
  <c r="J60" i="89" s="1"/>
  <c r="G60" i="90" s="1"/>
  <c r="J60" i="90" s="1"/>
  <c r="E114" i="87"/>
  <c r="G114" i="87" s="1"/>
  <c r="J114" i="87" s="1"/>
  <c r="G169" i="88"/>
  <c r="J169" i="88" s="1"/>
  <c r="G229" i="79"/>
  <c r="J229" i="79" s="1"/>
  <c r="G237" i="80" s="1"/>
  <c r="J237" i="80" s="1"/>
  <c r="G245" i="81" s="1"/>
  <c r="J245" i="81" s="1"/>
  <c r="E245" i="82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109" i="88" l="1"/>
  <c r="G109" i="88" s="1"/>
  <c r="J109" i="88" s="1"/>
  <c r="E114" i="88"/>
  <c r="G114" i="88" s="1"/>
  <c r="J114" i="88" s="1"/>
  <c r="E129" i="88"/>
  <c r="G129" i="88" s="1"/>
  <c r="J129" i="88" s="1"/>
  <c r="E45" i="89"/>
  <c r="G45" i="89" s="1"/>
  <c r="J45" i="89" s="1"/>
  <c r="G45" i="90" s="1"/>
  <c r="J45" i="90" s="1"/>
  <c r="G45" i="91" s="1"/>
  <c r="J45" i="91" s="1"/>
  <c r="G45" i="92" s="1"/>
  <c r="J45" i="92" s="1"/>
  <c r="E169" i="89"/>
  <c r="G169" i="89" s="1"/>
  <c r="J169" i="89" s="1"/>
  <c r="E35" i="88"/>
  <c r="G35" i="88" s="1"/>
  <c r="J35" i="88" s="1"/>
  <c r="E63" i="88"/>
  <c r="G63" i="88" s="1"/>
  <c r="J63" i="88" s="1"/>
  <c r="G229" i="80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63" i="89" l="1"/>
  <c r="G63" i="89" s="1"/>
  <c r="J63" i="89" s="1"/>
  <c r="G63" i="90" s="1"/>
  <c r="J63" i="90" s="1"/>
  <c r="G63" i="91" s="1"/>
  <c r="J63" i="91" s="1"/>
  <c r="G63" i="92" s="1"/>
  <c r="J63" i="92" s="1"/>
  <c r="E129" i="89"/>
  <c r="G129" i="89" s="1"/>
  <c r="J129" i="89" s="1"/>
  <c r="G129" i="90" s="1"/>
  <c r="J129" i="90" s="1"/>
  <c r="G129" i="91" s="1"/>
  <c r="J129" i="91" s="1"/>
  <c r="G129" i="92" s="1"/>
  <c r="J129" i="92" s="1"/>
  <c r="E35" i="89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14" i="89"/>
  <c r="G114" i="89" s="1"/>
  <c r="J114" i="89" s="1"/>
  <c r="G114" i="90" s="1"/>
  <c r="J114" i="90" s="1"/>
  <c r="E109" i="89"/>
  <c r="G109" i="89" s="1"/>
  <c r="J109" i="89" s="1"/>
  <c r="G109" i="90" s="1"/>
  <c r="J109" i="90" s="1"/>
  <c r="G229" i="81"/>
  <c r="J229" i="81" s="1"/>
  <c r="E229" i="82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G12" i="87" l="1"/>
  <c r="J12" i="87" s="1"/>
  <c r="E12" i="88" s="1"/>
  <c r="G12" i="88" s="1"/>
  <c r="J12" i="88" s="1"/>
  <c r="E12" i="87"/>
  <c r="G245" i="82"/>
  <c r="J245" i="82" s="1"/>
  <c r="E237" i="82"/>
  <c r="G237" i="82" s="1"/>
  <c r="J237" i="82" s="1"/>
  <c r="G229" i="82"/>
  <c r="J229" i="82" s="1"/>
  <c r="E229" i="83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45" i="83" l="1"/>
  <c r="J245" i="83" s="1"/>
  <c r="E237" i="83"/>
  <c r="E12" i="89"/>
  <c r="G12" i="89" s="1"/>
  <c r="J12" i="89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45" i="84" l="1"/>
  <c r="J245" i="84" s="1"/>
  <c r="E237" i="84"/>
  <c r="G231" i="79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E125" i="82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E206" i="82" s="1"/>
  <c r="G181" i="81"/>
  <c r="J181" i="81" s="1"/>
  <c r="E181" i="82" s="1"/>
  <c r="G152" i="81"/>
  <c r="J152" i="81" s="1"/>
  <c r="E152" i="82" s="1"/>
  <c r="G213" i="81"/>
  <c r="J213" i="81" s="1"/>
  <c r="E213" i="82" s="1"/>
  <c r="G155" i="81"/>
  <c r="J155" i="81" s="1"/>
  <c r="E155" i="82" s="1"/>
  <c r="G11" i="79"/>
  <c r="J11" i="79" s="1"/>
  <c r="G84" i="81"/>
  <c r="J84" i="81" s="1"/>
  <c r="E84" i="82" s="1"/>
  <c r="G9" i="79"/>
  <c r="J9" i="79" s="1"/>
  <c r="G83" i="81"/>
  <c r="J83" i="81" s="1"/>
  <c r="E83" i="82" s="1"/>
  <c r="G126" i="81"/>
  <c r="J126" i="81" s="1"/>
  <c r="E126" i="82" s="1"/>
  <c r="G10" i="79"/>
  <c r="J10" i="79" s="1"/>
  <c r="G205" i="81"/>
  <c r="J205" i="81" s="1"/>
  <c r="E205" i="82" s="1"/>
  <c r="G148" i="81"/>
  <c r="J148" i="81" s="1"/>
  <c r="E148" i="82" s="1"/>
  <c r="G153" i="81"/>
  <c r="J153" i="81" s="1"/>
  <c r="E153" i="82" s="1"/>
  <c r="G177" i="81"/>
  <c r="J177" i="81" s="1"/>
  <c r="E177" i="82" s="1"/>
  <c r="G245" i="85" l="1"/>
  <c r="J245" i="85" s="1"/>
  <c r="E237" i="85"/>
  <c r="G237" i="85" s="1"/>
  <c r="J237" i="85" s="1"/>
  <c r="E229" i="85"/>
  <c r="G229" i="85" s="1"/>
  <c r="J229" i="85" s="1"/>
  <c r="G239" i="80"/>
  <c r="J239" i="80" s="1"/>
  <c r="G252" i="81" s="1"/>
  <c r="J252" i="81" s="1"/>
  <c r="E252" i="82" s="1"/>
  <c r="G240" i="79"/>
  <c r="J240" i="79" s="1"/>
  <c r="G241" i="79"/>
  <c r="J241" i="79" s="1"/>
  <c r="G249" i="80" s="1"/>
  <c r="J249" i="80" s="1"/>
  <c r="G231" i="81"/>
  <c r="J231" i="81" s="1"/>
  <c r="E231" i="82" s="1"/>
  <c r="G239" i="81"/>
  <c r="J239" i="81" s="1"/>
  <c r="G39" i="80"/>
  <c r="J39" i="80" s="1"/>
  <c r="G39" i="81" s="1"/>
  <c r="J39" i="81" s="1"/>
  <c r="G151" i="80"/>
  <c r="J151" i="80" s="1"/>
  <c r="G151" i="81" s="1"/>
  <c r="J151" i="81" s="1"/>
  <c r="G193" i="80"/>
  <c r="J193" i="80" s="1"/>
  <c r="G193" i="81" s="1"/>
  <c r="J193" i="81" s="1"/>
  <c r="G203" i="79"/>
  <c r="J203" i="79" s="1"/>
  <c r="G203" i="80" s="1"/>
  <c r="J203" i="80" s="1"/>
  <c r="G203" i="81" s="1"/>
  <c r="J203" i="81" s="1"/>
  <c r="E203" i="82" s="1"/>
  <c r="G127" i="80"/>
  <c r="J127" i="80" s="1"/>
  <c r="G127" i="81" s="1"/>
  <c r="J127" i="81" s="1"/>
  <c r="G12" i="92"/>
  <c r="J12" i="92" s="1"/>
  <c r="G208" i="80"/>
  <c r="J208" i="80" s="1"/>
  <c r="G208" i="81" s="1"/>
  <c r="J208" i="81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226" i="80"/>
  <c r="J226" i="80" s="1"/>
  <c r="G226" i="81" s="1"/>
  <c r="J226" i="81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127" i="82" l="1"/>
  <c r="G127" i="82" s="1"/>
  <c r="J127" i="82" s="1"/>
  <c r="E127" i="83" s="1"/>
  <c r="G127" i="83" s="1"/>
  <c r="J127" i="83" s="1"/>
  <c r="E127" i="84" s="1"/>
  <c r="E229" i="86"/>
  <c r="G229" i="86" s="1"/>
  <c r="J229" i="86" s="1"/>
  <c r="E194" i="82"/>
  <c r="G194" i="82" s="1"/>
  <c r="J194" i="82" s="1"/>
  <c r="E194" i="83" s="1"/>
  <c r="G194" i="83" s="1"/>
  <c r="J194" i="83" s="1"/>
  <c r="E194" i="84" s="1"/>
  <c r="E193" i="82"/>
  <c r="G193" i="82" s="1"/>
  <c r="J193" i="82" s="1"/>
  <c r="E193" i="83" s="1"/>
  <c r="G193" i="83" s="1"/>
  <c r="J193" i="83" s="1"/>
  <c r="E193" i="84" s="1"/>
  <c r="E151" i="82"/>
  <c r="G151" i="82" s="1"/>
  <c r="J151" i="82" s="1"/>
  <c r="E151" i="83" s="1"/>
  <c r="G151" i="83" s="1"/>
  <c r="J151" i="83" s="1"/>
  <c r="E151" i="84" s="1"/>
  <c r="E226" i="82"/>
  <c r="G226" i="82" s="1"/>
  <c r="J226" i="82" s="1"/>
  <c r="E226" i="83" s="1"/>
  <c r="G226" i="83" s="1"/>
  <c r="J226" i="83" s="1"/>
  <c r="E226" i="84" s="1"/>
  <c r="E39" i="82"/>
  <c r="G39" i="82" s="1"/>
  <c r="J39" i="82" s="1"/>
  <c r="E39" i="83" s="1"/>
  <c r="G39" i="83" s="1"/>
  <c r="J39" i="83" s="1"/>
  <c r="E39" i="84" s="1"/>
  <c r="G245" i="86"/>
  <c r="J245" i="86" s="1"/>
  <c r="E237" i="86"/>
  <c r="G237" i="86" s="1"/>
  <c r="J237" i="86" s="1"/>
  <c r="G252" i="82"/>
  <c r="J252" i="82" s="1"/>
  <c r="E239" i="82"/>
  <c r="E208" i="82"/>
  <c r="G208" i="82" s="1"/>
  <c r="J208" i="82" s="1"/>
  <c r="E208" i="83" s="1"/>
  <c r="G208" i="83" s="1"/>
  <c r="J208" i="83" s="1"/>
  <c r="E208" i="84" s="1"/>
  <c r="G231" i="82"/>
  <c r="J231" i="82" s="1"/>
  <c r="E231" i="83" s="1"/>
  <c r="G239" i="82"/>
  <c r="J239" i="82" s="1"/>
  <c r="G240" i="80"/>
  <c r="J240" i="80" s="1"/>
  <c r="G241" i="80"/>
  <c r="J241" i="80" s="1"/>
  <c r="G249" i="81" s="1"/>
  <c r="J249" i="81" s="1"/>
  <c r="E249" i="82" s="1"/>
  <c r="G169" i="96"/>
  <c r="J169" i="96" s="1"/>
  <c r="G169" i="97" s="1"/>
  <c r="J169" i="97" s="1"/>
  <c r="G156" i="80"/>
  <c r="J156" i="80" s="1"/>
  <c r="G156" i="81" s="1"/>
  <c r="J156" i="81" s="1"/>
  <c r="G149" i="80"/>
  <c r="J149" i="80" s="1"/>
  <c r="G149" i="81" s="1"/>
  <c r="J149" i="81" s="1"/>
  <c r="G211" i="80"/>
  <c r="J211" i="80" s="1"/>
  <c r="G211" i="81" s="1"/>
  <c r="J211" i="81" s="1"/>
  <c r="G204" i="80"/>
  <c r="J204" i="80" s="1"/>
  <c r="G204" i="81" s="1"/>
  <c r="J204" i="81" s="1"/>
  <c r="G147" i="80"/>
  <c r="J147" i="80" s="1"/>
  <c r="G147" i="81" s="1"/>
  <c r="J147" i="81" s="1"/>
  <c r="G150" i="80"/>
  <c r="J150" i="80" s="1"/>
  <c r="G150" i="81" s="1"/>
  <c r="J150" i="81" s="1"/>
  <c r="G210" i="80"/>
  <c r="J210" i="80" s="1"/>
  <c r="G210" i="81" s="1"/>
  <c r="J210" i="81" s="1"/>
  <c r="G202" i="80"/>
  <c r="J202" i="80" s="1"/>
  <c r="G202" i="81" s="1"/>
  <c r="J202" i="81" s="1"/>
  <c r="G212" i="80"/>
  <c r="J212" i="80" s="1"/>
  <c r="G212" i="81" s="1"/>
  <c r="J212" i="81" s="1"/>
  <c r="G182" i="80"/>
  <c r="J182" i="80" s="1"/>
  <c r="G182" i="81" s="1"/>
  <c r="J182" i="81" s="1"/>
  <c r="G198" i="80"/>
  <c r="J198" i="80" s="1"/>
  <c r="G198" i="81" s="1"/>
  <c r="J198" i="81" s="1"/>
  <c r="G232" i="80"/>
  <c r="J232" i="80" s="1"/>
  <c r="G196" i="80"/>
  <c r="J196" i="80" s="1"/>
  <c r="G196" i="81" s="1"/>
  <c r="J196" i="81" s="1"/>
  <c r="G195" i="80"/>
  <c r="J195" i="80" s="1"/>
  <c r="G195" i="81" s="1"/>
  <c r="J195" i="81" s="1"/>
  <c r="G12" i="93"/>
  <c r="J12" i="93" s="1"/>
  <c r="G157" i="80"/>
  <c r="J157" i="80" s="1"/>
  <c r="G157" i="81" s="1"/>
  <c r="J157" i="81" s="1"/>
  <c r="G209" i="80"/>
  <c r="J209" i="80" s="1"/>
  <c r="G209" i="81" s="1"/>
  <c r="J209" i="81" s="1"/>
  <c r="G128" i="80"/>
  <c r="J128" i="80" s="1"/>
  <c r="G128" i="81" s="1"/>
  <c r="J128" i="81" s="1"/>
  <c r="G113" i="80"/>
  <c r="J113" i="80" s="1"/>
  <c r="G113" i="81" s="1"/>
  <c r="J113" i="81" s="1"/>
  <c r="G197" i="80"/>
  <c r="J197" i="80" s="1"/>
  <c r="G197" i="81" s="1"/>
  <c r="J197" i="81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203" i="82"/>
  <c r="J203" i="82" s="1"/>
  <c r="E203" i="83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229" i="87" l="1"/>
  <c r="G229" i="87" s="1"/>
  <c r="J229" i="87" s="1"/>
  <c r="G245" i="87"/>
  <c r="J245" i="87" s="1"/>
  <c r="E237" i="87"/>
  <c r="G237" i="87" s="1"/>
  <c r="J237" i="87" s="1"/>
  <c r="E147" i="82"/>
  <c r="G147" i="82" s="1"/>
  <c r="J147" i="82" s="1"/>
  <c r="E147" i="83" s="1"/>
  <c r="G147" i="83" s="1"/>
  <c r="J147" i="83" s="1"/>
  <c r="E147" i="84" s="1"/>
  <c r="E197" i="82"/>
  <c r="G197" i="82" s="1"/>
  <c r="J197" i="82" s="1"/>
  <c r="E197" i="83" s="1"/>
  <c r="G197" i="83" s="1"/>
  <c r="J197" i="83" s="1"/>
  <c r="E197" i="84" s="1"/>
  <c r="E204" i="82"/>
  <c r="G204" i="82" s="1"/>
  <c r="J204" i="82" s="1"/>
  <c r="E204" i="83" s="1"/>
  <c r="G204" i="83" s="1"/>
  <c r="J204" i="83" s="1"/>
  <c r="E204" i="84" s="1"/>
  <c r="E198" i="82"/>
  <c r="G198" i="82" s="1"/>
  <c r="J198" i="82" s="1"/>
  <c r="E198" i="83" s="1"/>
  <c r="G198" i="83" s="1"/>
  <c r="J198" i="83" s="1"/>
  <c r="E198" i="84" s="1"/>
  <c r="E211" i="82"/>
  <c r="G211" i="82" s="1"/>
  <c r="J211" i="82" s="1"/>
  <c r="E211" i="83" s="1"/>
  <c r="G211" i="83" s="1"/>
  <c r="J211" i="83" s="1"/>
  <c r="E211" i="84" s="1"/>
  <c r="E128" i="82"/>
  <c r="G128" i="82" s="1"/>
  <c r="J128" i="82" s="1"/>
  <c r="E128" i="83" s="1"/>
  <c r="G128" i="83" s="1"/>
  <c r="J128" i="83" s="1"/>
  <c r="E128" i="84" s="1"/>
  <c r="E182" i="82"/>
  <c r="G182" i="82" s="1"/>
  <c r="J182" i="82" s="1"/>
  <c r="E182" i="83" s="1"/>
  <c r="G182" i="83" s="1"/>
  <c r="J182" i="83" s="1"/>
  <c r="E182" i="84" s="1"/>
  <c r="E149" i="82"/>
  <c r="G149" i="82" s="1"/>
  <c r="J149" i="82" s="1"/>
  <c r="E149" i="83" s="1"/>
  <c r="G149" i="83" s="1"/>
  <c r="J149" i="83" s="1"/>
  <c r="E149" i="84" s="1"/>
  <c r="G252" i="83"/>
  <c r="J252" i="83" s="1"/>
  <c r="E239" i="83"/>
  <c r="G239" i="83" s="1"/>
  <c r="J239" i="83" s="1"/>
  <c r="E113" i="82"/>
  <c r="G113" i="82" s="1"/>
  <c r="J113" i="82" s="1"/>
  <c r="E113" i="83" s="1"/>
  <c r="G113" i="83" s="1"/>
  <c r="J113" i="83" s="1"/>
  <c r="E113" i="84" s="1"/>
  <c r="E209" i="82"/>
  <c r="G209" i="82" s="1"/>
  <c r="J209" i="82" s="1"/>
  <c r="E209" i="83" s="1"/>
  <c r="G209" i="83" s="1"/>
  <c r="J209" i="83" s="1"/>
  <c r="E209" i="84" s="1"/>
  <c r="E212" i="82"/>
  <c r="G212" i="82" s="1"/>
  <c r="J212" i="82" s="1"/>
  <c r="E212" i="83" s="1"/>
  <c r="G212" i="83" s="1"/>
  <c r="J212" i="83" s="1"/>
  <c r="E212" i="84" s="1"/>
  <c r="E156" i="82"/>
  <c r="G156" i="82" s="1"/>
  <c r="J156" i="82" s="1"/>
  <c r="E156" i="83" s="1"/>
  <c r="G156" i="83" s="1"/>
  <c r="J156" i="83" s="1"/>
  <c r="E156" i="84" s="1"/>
  <c r="E157" i="82"/>
  <c r="G157" i="82" s="1"/>
  <c r="J157" i="82" s="1"/>
  <c r="E157" i="83" s="1"/>
  <c r="G157" i="83" s="1"/>
  <c r="J157" i="83" s="1"/>
  <c r="E157" i="84" s="1"/>
  <c r="E202" i="82"/>
  <c r="G202" i="82" s="1"/>
  <c r="J202" i="82" s="1"/>
  <c r="E202" i="83" s="1"/>
  <c r="G202" i="83" s="1"/>
  <c r="J202" i="83" s="1"/>
  <c r="E202" i="84" s="1"/>
  <c r="E196" i="82"/>
  <c r="G196" i="82" s="1"/>
  <c r="J196" i="82" s="1"/>
  <c r="E196" i="83" s="1"/>
  <c r="G196" i="83" s="1"/>
  <c r="J196" i="83" s="1"/>
  <c r="E196" i="84" s="1"/>
  <c r="E210" i="82"/>
  <c r="G210" i="82" s="1"/>
  <c r="J210" i="82" s="1"/>
  <c r="E210" i="83" s="1"/>
  <c r="G210" i="83" s="1"/>
  <c r="J210" i="83" s="1"/>
  <c r="E210" i="84" s="1"/>
  <c r="E195" i="82"/>
  <c r="G195" i="82" s="1"/>
  <c r="J195" i="82" s="1"/>
  <c r="E195" i="83" s="1"/>
  <c r="G195" i="83" s="1"/>
  <c r="J195" i="83" s="1"/>
  <c r="E195" i="84" s="1"/>
  <c r="E150" i="82"/>
  <c r="G150" i="82" s="1"/>
  <c r="J150" i="82" s="1"/>
  <c r="E150" i="83" s="1"/>
  <c r="G150" i="83" s="1"/>
  <c r="J150" i="83" s="1"/>
  <c r="E150" i="84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G39" i="84"/>
  <c r="J39" i="84" s="1"/>
  <c r="E39" i="85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52" i="84" l="1"/>
  <c r="J252" i="84" s="1"/>
  <c r="E239" i="84"/>
  <c r="G245" i="88"/>
  <c r="J245" i="88" s="1"/>
  <c r="E237" i="88"/>
  <c r="G249" i="82"/>
  <c r="J249" i="82" s="1"/>
  <c r="E241" i="82"/>
  <c r="G241" i="82" s="1"/>
  <c r="J241" i="82" s="1"/>
  <c r="G237" i="88"/>
  <c r="J237" i="88" s="1"/>
  <c r="E229" i="88"/>
  <c r="G229" i="88" s="1"/>
  <c r="J229" i="88" s="1"/>
  <c r="E229" i="89" s="1"/>
  <c r="G229" i="89" s="1"/>
  <c r="J229" i="89" s="1"/>
  <c r="G231" i="84"/>
  <c r="J231" i="84" s="1"/>
  <c r="G239" i="84"/>
  <c r="J239" i="84" s="1"/>
  <c r="G229" i="90"/>
  <c r="J229" i="90" s="1"/>
  <c r="G237" i="90"/>
  <c r="J237" i="90" s="1"/>
  <c r="G245" i="91" s="1"/>
  <c r="J245" i="91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2" l="1"/>
  <c r="J169" i="102" s="1"/>
  <c r="G169" i="103" s="1"/>
  <c r="J169" i="103" s="1"/>
  <c r="G169" i="104" s="1"/>
  <c r="J169" i="104" s="1"/>
  <c r="G169" i="105" s="1"/>
  <c r="J169" i="105" s="1"/>
  <c r="G249" i="83"/>
  <c r="J249" i="83" s="1"/>
  <c r="E241" i="83"/>
  <c r="G245" i="89"/>
  <c r="J245" i="89" s="1"/>
  <c r="E237" i="89"/>
  <c r="G237" i="89" s="1"/>
  <c r="J237" i="89" s="1"/>
  <c r="G245" i="90" s="1"/>
  <c r="J245" i="90" s="1"/>
  <c r="G252" i="85"/>
  <c r="J252" i="85" s="1"/>
  <c r="E239" i="85"/>
  <c r="G239" i="85"/>
  <c r="J239" i="85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70" i="81" s="1"/>
  <c r="J70" i="81" s="1"/>
  <c r="G175" i="80"/>
  <c r="J175" i="80" s="1"/>
  <c r="G175" i="81" s="1"/>
  <c r="J175" i="81" s="1"/>
  <c r="G71" i="80"/>
  <c r="J71" i="80" s="1"/>
  <c r="G71" i="81" s="1"/>
  <c r="J71" i="81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E35" i="106" s="1"/>
  <c r="G60" i="104"/>
  <c r="J60" i="104" s="1"/>
  <c r="G63" i="104"/>
  <c r="J63" i="104" s="1"/>
  <c r="G75" i="102"/>
  <c r="J75" i="102" s="1"/>
  <c r="G94" i="103"/>
  <c r="J94" i="103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6" l="1"/>
  <c r="G169" i="106" s="1"/>
  <c r="J169" i="106" s="1"/>
  <c r="E169" i="107" s="1"/>
  <c r="G169" i="107" s="1"/>
  <c r="J169" i="107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2"/>
  <c r="G70" i="82" s="1"/>
  <c r="J70" i="82" s="1"/>
  <c r="E70" i="83" s="1"/>
  <c r="G70" i="83" s="1"/>
  <c r="J70" i="83" s="1"/>
  <c r="E70" i="84" s="1"/>
  <c r="G252" i="86"/>
  <c r="J252" i="86" s="1"/>
  <c r="E239" i="86"/>
  <c r="G239" i="86" s="1"/>
  <c r="J239" i="86" s="1"/>
  <c r="E175" i="82"/>
  <c r="G175" i="82" s="1"/>
  <c r="J175" i="82" s="1"/>
  <c r="E175" i="83" s="1"/>
  <c r="G175" i="83" s="1"/>
  <c r="J175" i="83" s="1"/>
  <c r="E175" i="84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53" i="86"/>
  <c r="G153" i="86" s="1"/>
  <c r="J153" i="86" s="1"/>
  <c r="E153" i="87" s="1"/>
  <c r="G153" i="87" s="1"/>
  <c r="J153" i="87" s="1"/>
  <c r="E153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1" i="84"/>
  <c r="G241" i="84" s="1"/>
  <c r="J241" i="84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55" i="86"/>
  <c r="G155" i="86" s="1"/>
  <c r="J155" i="86" s="1"/>
  <c r="E155" i="87" s="1"/>
  <c r="G155" i="87" s="1"/>
  <c r="J155" i="87" s="1"/>
  <c r="E155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2"/>
  <c r="G71" i="82" s="1"/>
  <c r="J71" i="82" s="1"/>
  <c r="E71" i="83" s="1"/>
  <c r="G71" i="83" s="1"/>
  <c r="J71" i="83" s="1"/>
  <c r="E71" i="84" s="1"/>
  <c r="G232" i="84"/>
  <c r="J232" i="84" s="1"/>
  <c r="E232" i="85" s="1"/>
  <c r="G240" i="84"/>
  <c r="J240" i="84" s="1"/>
  <c r="E240" i="85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E178" i="106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E63" i="106" s="1"/>
  <c r="G114" i="104"/>
  <c r="J114" i="104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45" i="107" l="1"/>
  <c r="G45" i="107" s="1"/>
  <c r="J45" i="107" s="1"/>
  <c r="E35" i="107"/>
  <c r="G35" i="107" s="1"/>
  <c r="J35" i="107" s="1"/>
  <c r="G252" i="87"/>
  <c r="J252" i="87" s="1"/>
  <c r="E239" i="87"/>
  <c r="G249" i="85"/>
  <c r="J249" i="85" s="1"/>
  <c r="E241" i="85"/>
  <c r="G241" i="85" s="1"/>
  <c r="J241" i="85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209" i="86"/>
  <c r="G209" i="86" s="1"/>
  <c r="J209" i="86" s="1"/>
  <c r="E209" i="87" s="1"/>
  <c r="G209" i="87" s="1"/>
  <c r="J209" i="87" s="1"/>
  <c r="E209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G178" i="106"/>
  <c r="J178" i="106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60" i="107" l="1"/>
  <c r="G60" i="107" s="1"/>
  <c r="J60" i="107" s="1"/>
  <c r="E178" i="107"/>
  <c r="G178" i="107" s="1"/>
  <c r="J178" i="107" s="1"/>
  <c r="E129" i="107"/>
  <c r="G129" i="107" s="1"/>
  <c r="J129" i="107" s="1"/>
  <c r="E63" i="107"/>
  <c r="G63" i="107" s="1"/>
  <c r="J63" i="107" s="1"/>
  <c r="G12" i="102"/>
  <c r="J12" i="102" s="1"/>
  <c r="G12" i="103" s="1"/>
  <c r="J12" i="103" s="1"/>
  <c r="G12" i="104" s="1"/>
  <c r="J12" i="104" s="1"/>
  <c r="G12" i="105" s="1"/>
  <c r="J12" i="105" s="1"/>
  <c r="E231" i="88"/>
  <c r="G231" i="88" s="1"/>
  <c r="J231" i="88" s="1"/>
  <c r="E231" i="89" s="1"/>
  <c r="G231" i="89" s="1"/>
  <c r="J231" i="89" s="1"/>
  <c r="E127" i="89"/>
  <c r="G127" i="89" s="1"/>
  <c r="J127" i="89" s="1"/>
  <c r="E84" i="89"/>
  <c r="G84" i="89" s="1"/>
  <c r="J84" i="89" s="1"/>
  <c r="E213" i="89"/>
  <c r="G213" i="89" s="1"/>
  <c r="J213" i="89" s="1"/>
  <c r="G252" i="88"/>
  <c r="J252" i="88" s="1"/>
  <c r="E239" i="88"/>
  <c r="G239" i="88" s="1"/>
  <c r="J239" i="88" s="1"/>
  <c r="E126" i="89"/>
  <c r="G126" i="89" s="1"/>
  <c r="J126" i="89" s="1"/>
  <c r="E153" i="89"/>
  <c r="G153" i="89" s="1"/>
  <c r="J153" i="89" s="1"/>
  <c r="E181" i="89"/>
  <c r="G181" i="89" s="1"/>
  <c r="J181" i="89" s="1"/>
  <c r="G249" i="86"/>
  <c r="J249" i="86" s="1"/>
  <c r="E241" i="86"/>
  <c r="E194" i="89"/>
  <c r="G194" i="89" s="1"/>
  <c r="J194" i="89" s="1"/>
  <c r="E10" i="87"/>
  <c r="G10" i="87" s="1"/>
  <c r="J10" i="87" s="1"/>
  <c r="E10" i="88" s="1"/>
  <c r="G10" i="88" s="1"/>
  <c r="J10" i="88" s="1"/>
  <c r="E152" i="89"/>
  <c r="G152" i="89" s="1"/>
  <c r="J152" i="89" s="1"/>
  <c r="E226" i="89"/>
  <c r="G226" i="89" s="1"/>
  <c r="J226" i="89" s="1"/>
  <c r="E208" i="89"/>
  <c r="G208" i="89" s="1"/>
  <c r="J208" i="89" s="1"/>
  <c r="E39" i="88"/>
  <c r="G39" i="88" s="1"/>
  <c r="J39" i="88" s="1"/>
  <c r="E39" i="89" s="1"/>
  <c r="G39" i="89" s="1"/>
  <c r="J39" i="89" s="1"/>
  <c r="E151" i="89"/>
  <c r="G151" i="89" s="1"/>
  <c r="J151" i="89" s="1"/>
  <c r="E11" i="87"/>
  <c r="G11" i="87" s="1"/>
  <c r="J11" i="87" s="1"/>
  <c r="E11" i="88" s="1"/>
  <c r="G11" i="88" s="1"/>
  <c r="J11" i="88" s="1"/>
  <c r="E148" i="89"/>
  <c r="G148" i="89" s="1"/>
  <c r="J148" i="89" s="1"/>
  <c r="E9" i="87"/>
  <c r="G9" i="87" s="1"/>
  <c r="J9" i="87" s="1"/>
  <c r="E9" i="88" s="1"/>
  <c r="G9" i="88" s="1"/>
  <c r="J9" i="88" s="1"/>
  <c r="E83" i="89"/>
  <c r="G83" i="89" s="1"/>
  <c r="J83" i="89" s="1"/>
  <c r="E155" i="89"/>
  <c r="G155" i="89" s="1"/>
  <c r="J155" i="89" s="1"/>
  <c r="E205" i="89"/>
  <c r="G205" i="89" s="1"/>
  <c r="J205" i="89" s="1"/>
  <c r="E193" i="89"/>
  <c r="G193" i="89" s="1"/>
  <c r="J193" i="89" s="1"/>
  <c r="E177" i="89"/>
  <c r="G177" i="89" s="1"/>
  <c r="J177" i="89" s="1"/>
  <c r="E125" i="89"/>
  <c r="G125" i="89" s="1"/>
  <c r="J125" i="89" s="1"/>
  <c r="E206" i="89"/>
  <c r="G206" i="89" s="1"/>
  <c r="J206" i="89" s="1"/>
  <c r="G22" i="8"/>
  <c r="J22" i="8"/>
  <c r="G19" i="8"/>
  <c r="J19" i="8"/>
  <c r="G20" i="8"/>
  <c r="J20" i="8"/>
  <c r="G21" i="8"/>
  <c r="J21" i="8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09" i="107" l="1"/>
  <c r="G109" i="107" s="1"/>
  <c r="J109" i="107" s="1"/>
  <c r="E114" i="107"/>
  <c r="G114" i="107" s="1"/>
  <c r="J114" i="107" s="1"/>
  <c r="E94" i="107"/>
  <c r="G94" i="107" s="1"/>
  <c r="J94" i="107" s="1"/>
  <c r="E12" i="106"/>
  <c r="G12" i="106" s="1"/>
  <c r="J12" i="106" s="1"/>
  <c r="E12" i="107" s="1"/>
  <c r="G12" i="107" s="1"/>
  <c r="J12" i="107" s="1"/>
  <c r="G252" i="89"/>
  <c r="J252" i="89" s="1"/>
  <c r="E239" i="89"/>
  <c r="G239" i="89" s="1"/>
  <c r="J239" i="89" s="1"/>
  <c r="G252" i="90" s="1"/>
  <c r="J252" i="90" s="1"/>
  <c r="E9" i="89"/>
  <c r="G9" i="89" s="1"/>
  <c r="J9" i="89" s="1"/>
  <c r="E10" i="89"/>
  <c r="G10" i="89" s="1"/>
  <c r="J10" i="89" s="1"/>
  <c r="E11" i="89"/>
  <c r="G11" i="89" s="1"/>
  <c r="J11" i="89" s="1"/>
  <c r="E210" i="89"/>
  <c r="G210" i="89" s="1"/>
  <c r="J210" i="89" s="1"/>
  <c r="E150" i="89"/>
  <c r="G150" i="89" s="1"/>
  <c r="J150" i="89" s="1"/>
  <c r="E156" i="89"/>
  <c r="G156" i="89" s="1"/>
  <c r="J156" i="89" s="1"/>
  <c r="E209" i="89"/>
  <c r="G209" i="89" s="1"/>
  <c r="J209" i="89" s="1"/>
  <c r="E147" i="89"/>
  <c r="G147" i="89" s="1"/>
  <c r="J147" i="89" s="1"/>
  <c r="E211" i="89"/>
  <c r="G211" i="89" s="1"/>
  <c r="J211" i="89" s="1"/>
  <c r="E202" i="89"/>
  <c r="G202" i="89" s="1"/>
  <c r="J202" i="89" s="1"/>
  <c r="E198" i="89"/>
  <c r="G198" i="89" s="1"/>
  <c r="J198" i="89" s="1"/>
  <c r="E195" i="89"/>
  <c r="G195" i="89" s="1"/>
  <c r="J195" i="89" s="1"/>
  <c r="E212" i="89"/>
  <c r="G212" i="89" s="1"/>
  <c r="J212" i="89" s="1"/>
  <c r="E182" i="89"/>
  <c r="G182" i="89" s="1"/>
  <c r="J182" i="89" s="1"/>
  <c r="E203" i="89"/>
  <c r="G203" i="89" s="1"/>
  <c r="J203" i="89" s="1"/>
  <c r="E196" i="89"/>
  <c r="G196" i="89" s="1"/>
  <c r="J196" i="89" s="1"/>
  <c r="E128" i="89"/>
  <c r="G128" i="89" s="1"/>
  <c r="J128" i="89" s="1"/>
  <c r="E149" i="89"/>
  <c r="G149" i="89" s="1"/>
  <c r="J149" i="89" s="1"/>
  <c r="G249" i="87"/>
  <c r="J249" i="87" s="1"/>
  <c r="E241" i="87"/>
  <c r="G241" i="87" s="1"/>
  <c r="J241" i="87" s="1"/>
  <c r="E157" i="89"/>
  <c r="G157" i="89" s="1"/>
  <c r="J157" i="89" s="1"/>
  <c r="E204" i="89"/>
  <c r="G204" i="89" s="1"/>
  <c r="J204" i="89" s="1"/>
  <c r="E197" i="89"/>
  <c r="G197" i="89" s="1"/>
  <c r="J197" i="89" s="1"/>
  <c r="G231" i="90"/>
  <c r="J231" i="90" s="1"/>
  <c r="G239" i="90"/>
  <c r="J239" i="90" s="1"/>
  <c r="G252" i="91" s="1"/>
  <c r="J252" i="91" s="1"/>
  <c r="G240" i="87"/>
  <c r="J240" i="87" s="1"/>
  <c r="E240" i="88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9" i="90"/>
  <c r="J9" i="90" s="1"/>
  <c r="G10" i="90"/>
  <c r="J10" i="90" s="1"/>
  <c r="G11" i="90"/>
  <c r="J11" i="90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75" i="107" l="1"/>
  <c r="G75" i="107" s="1"/>
  <c r="J75" i="107" s="1"/>
  <c r="G249" i="88"/>
  <c r="J249" i="88" s="1"/>
  <c r="E241" i="88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113" i="90"/>
  <c r="J113" i="90" s="1"/>
  <c r="G113" i="91" s="1"/>
  <c r="J113" i="91" s="1"/>
  <c r="G113" i="92" s="1"/>
  <c r="J113" i="92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E251" i="82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E250" i="82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49" i="89" l="1"/>
  <c r="J249" i="89" s="1"/>
  <c r="E241" i="89"/>
  <c r="G18" i="8"/>
  <c r="J18" i="8"/>
  <c r="G230" i="79"/>
  <c r="J230" i="79" s="1"/>
  <c r="G238" i="80" s="1"/>
  <c r="J238" i="80" s="1"/>
  <c r="G246" i="81" s="1"/>
  <c r="J246" i="81" s="1"/>
  <c r="E246" i="82" s="1"/>
  <c r="G86" i="79"/>
  <c r="J86" i="79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E112" i="82" s="1"/>
  <c r="G111" i="79"/>
  <c r="J111" i="79" s="1"/>
  <c r="G111" i="80" s="1"/>
  <c r="J111" i="80" s="1"/>
  <c r="G111" i="81" s="1"/>
  <c r="J111" i="81" s="1"/>
  <c r="E111" i="82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E145" i="82" s="1"/>
  <c r="G233" i="79"/>
  <c r="J233" i="79" s="1"/>
  <c r="G53" i="79"/>
  <c r="J53" i="79" s="1"/>
  <c r="G53" i="80" s="1"/>
  <c r="J53" i="80" s="1"/>
  <c r="G53" i="81" s="1"/>
  <c r="J53" i="81" s="1"/>
  <c r="E53" i="82" s="1"/>
  <c r="G191" i="79"/>
  <c r="J191" i="79" s="1"/>
  <c r="G191" i="80" s="1"/>
  <c r="J191" i="80" s="1"/>
  <c r="G191" i="81" s="1"/>
  <c r="J191" i="81" s="1"/>
  <c r="E191" i="82" s="1"/>
  <c r="G90" i="79"/>
  <c r="J90" i="79" s="1"/>
  <c r="G90" i="80" s="1"/>
  <c r="J90" i="80" s="1"/>
  <c r="G90" i="81" s="1"/>
  <c r="J90" i="81" s="1"/>
  <c r="E90" i="82" s="1"/>
  <c r="G144" i="79"/>
  <c r="J144" i="79" s="1"/>
  <c r="G144" i="80" s="1"/>
  <c r="J144" i="80" s="1"/>
  <c r="G144" i="81" s="1"/>
  <c r="J144" i="81" s="1"/>
  <c r="E144" i="82" s="1"/>
  <c r="G101" i="79"/>
  <c r="J101" i="79" s="1"/>
  <c r="G101" i="80" s="1"/>
  <c r="J101" i="80" s="1"/>
  <c r="G101" i="81" s="1"/>
  <c r="J101" i="81" s="1"/>
  <c r="E101" i="82" s="1"/>
  <c r="G162" i="79"/>
  <c r="J162" i="79" s="1"/>
  <c r="G162" i="80" s="1"/>
  <c r="J162" i="80" s="1"/>
  <c r="G162" i="81" s="1"/>
  <c r="J162" i="81" s="1"/>
  <c r="E162" i="82" s="1"/>
  <c r="G154" i="79"/>
  <c r="J154" i="79" s="1"/>
  <c r="G154" i="80" s="1"/>
  <c r="J154" i="80" s="1"/>
  <c r="G154" i="81" s="1"/>
  <c r="J154" i="81" s="1"/>
  <c r="E154" i="82" s="1"/>
  <c r="G123" i="79"/>
  <c r="J123" i="79" s="1"/>
  <c r="G123" i="80" s="1"/>
  <c r="J123" i="80" s="1"/>
  <c r="G123" i="81" s="1"/>
  <c r="J123" i="81" s="1"/>
  <c r="E123" i="82" s="1"/>
  <c r="G121" i="79"/>
  <c r="J121" i="79" s="1"/>
  <c r="G121" i="80" s="1"/>
  <c r="J121" i="80" s="1"/>
  <c r="G121" i="81" s="1"/>
  <c r="J121" i="81" s="1"/>
  <c r="E121" i="82" s="1"/>
  <c r="G164" i="79"/>
  <c r="J164" i="79" s="1"/>
  <c r="G164" i="80" s="1"/>
  <c r="J164" i="80" s="1"/>
  <c r="G164" i="81" s="1"/>
  <c r="J164" i="81" s="1"/>
  <c r="E164" i="82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138" i="79"/>
  <c r="J138" i="79" s="1"/>
  <c r="G138" i="80" s="1"/>
  <c r="J138" i="80" s="1"/>
  <c r="G138" i="81" s="1"/>
  <c r="J138" i="81" s="1"/>
  <c r="E138" i="82" s="1"/>
  <c r="G220" i="79"/>
  <c r="J220" i="79" s="1"/>
  <c r="G220" i="80" s="1"/>
  <c r="J220" i="80" s="1"/>
  <c r="G220" i="81" s="1"/>
  <c r="J220" i="81" s="1"/>
  <c r="E220" i="82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E244" i="82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E142" i="82" s="1"/>
  <c r="G9" i="92"/>
  <c r="J9" i="92" s="1"/>
  <c r="G71" i="88"/>
  <c r="J71" i="88" s="1"/>
  <c r="G227" i="79"/>
  <c r="J227" i="79" s="1"/>
  <c r="G235" i="80" s="1"/>
  <c r="J235" i="80" s="1"/>
  <c r="G243" i="81" s="1"/>
  <c r="J243" i="81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E172" i="82" s="1"/>
  <c r="G10" i="92"/>
  <c r="J10" i="92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E190" i="82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E33" i="82" s="1"/>
  <c r="G21" i="80"/>
  <c r="J21" i="80" s="1"/>
  <c r="G143" i="81"/>
  <c r="J143" i="81" s="1"/>
  <c r="E143" i="82" s="1"/>
  <c r="G165" i="80"/>
  <c r="J165" i="80" s="1"/>
  <c r="G57" i="81"/>
  <c r="J57" i="81" s="1"/>
  <c r="E57" i="82" s="1"/>
  <c r="G77" i="81"/>
  <c r="J77" i="81" s="1"/>
  <c r="E77" i="82" s="1"/>
  <c r="G66" i="81"/>
  <c r="J66" i="81" s="1"/>
  <c r="E66" i="82" s="1"/>
  <c r="G80" i="81"/>
  <c r="J80" i="81" s="1"/>
  <c r="E80" i="82" s="1"/>
  <c r="G36" i="81"/>
  <c r="J36" i="81" s="1"/>
  <c r="E36" i="82" s="1"/>
  <c r="G31" i="81"/>
  <c r="J31" i="81" s="1"/>
  <c r="E31" i="82" s="1"/>
  <c r="G179" i="81"/>
  <c r="J179" i="81" s="1"/>
  <c r="E179" i="82" s="1"/>
  <c r="G47" i="81"/>
  <c r="J47" i="81" s="1"/>
  <c r="G140" i="81"/>
  <c r="J140" i="81" s="1"/>
  <c r="E140" i="82" s="1"/>
  <c r="G221" i="80"/>
  <c r="J221" i="80" s="1"/>
  <c r="G160" i="81"/>
  <c r="J160" i="81" s="1"/>
  <c r="E160" i="82" s="1"/>
  <c r="G26" i="80"/>
  <c r="J26" i="80" s="1"/>
  <c r="G115" i="81"/>
  <c r="J115" i="81" s="1"/>
  <c r="E115" i="82" s="1"/>
  <c r="G19" i="80"/>
  <c r="J19" i="80" s="1"/>
  <c r="G118" i="81"/>
  <c r="J118" i="81" s="1"/>
  <c r="E118" i="82" s="1"/>
  <c r="G52" i="81"/>
  <c r="J52" i="81" s="1"/>
  <c r="E52" i="82" s="1"/>
  <c r="G64" i="81"/>
  <c r="J64" i="81" s="1"/>
  <c r="E64" i="82" s="1"/>
  <c r="G58" i="81"/>
  <c r="J58" i="81" s="1"/>
  <c r="E58" i="82" s="1"/>
  <c r="G65" i="81"/>
  <c r="J65" i="81" s="1"/>
  <c r="E65" i="82" s="1"/>
  <c r="G54" i="81"/>
  <c r="J54" i="81" s="1"/>
  <c r="E54" i="82" s="1"/>
  <c r="G20" i="80"/>
  <c r="J20" i="80" s="1"/>
  <c r="G24" i="80"/>
  <c r="J24" i="80" s="1"/>
  <c r="G93" i="81"/>
  <c r="J93" i="81" s="1"/>
  <c r="E93" i="82" s="1"/>
  <c r="G225" i="81"/>
  <c r="J225" i="81" s="1"/>
  <c r="E225" i="82" s="1"/>
  <c r="G41" i="81"/>
  <c r="J41" i="81" s="1"/>
  <c r="E41" i="82" s="1"/>
  <c r="G141" i="81"/>
  <c r="J141" i="81" s="1"/>
  <c r="E141" i="82" s="1"/>
  <c r="G171" i="81"/>
  <c r="J171" i="81" s="1"/>
  <c r="E171" i="82" s="1"/>
  <c r="G192" i="81"/>
  <c r="J192" i="81" s="1"/>
  <c r="E192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170" i="81"/>
  <c r="J170" i="81" s="1"/>
  <c r="E170" i="82" s="1"/>
  <c r="G78" i="81"/>
  <c r="J78" i="81" s="1"/>
  <c r="E78" i="82" s="1"/>
  <c r="G108" i="81"/>
  <c r="J108" i="81" s="1"/>
  <c r="E108" i="82" s="1"/>
  <c r="G50" i="81"/>
  <c r="J50" i="81" s="1"/>
  <c r="E50" i="82" s="1"/>
  <c r="G168" i="81"/>
  <c r="J168" i="81" s="1"/>
  <c r="E168" i="82" s="1"/>
  <c r="G44" i="81"/>
  <c r="J44" i="81" s="1"/>
  <c r="E44" i="82" s="1"/>
  <c r="G22" i="80"/>
  <c r="J22" i="80" s="1"/>
  <c r="G49" i="81"/>
  <c r="J49" i="81" s="1"/>
  <c r="E49" i="82" s="1"/>
  <c r="G28" i="81"/>
  <c r="J28" i="81" s="1"/>
  <c r="E28" i="82" s="1"/>
  <c r="G25" i="80"/>
  <c r="J25" i="80" s="1"/>
  <c r="G215" i="81"/>
  <c r="J215" i="81" s="1"/>
  <c r="E215" i="82" s="1"/>
  <c r="G89" i="81"/>
  <c r="J89" i="81" s="1"/>
  <c r="E89" i="82" s="1"/>
  <c r="G61" i="81"/>
  <c r="J61" i="81" s="1"/>
  <c r="E61" i="82" s="1"/>
  <c r="G74" i="81"/>
  <c r="J74" i="81" s="1"/>
  <c r="E74" i="82" s="1"/>
  <c r="G23" i="80"/>
  <c r="J23" i="80" s="1"/>
  <c r="G79" i="81"/>
  <c r="J79" i="81" s="1"/>
  <c r="E79" i="82" s="1"/>
  <c r="G34" i="81"/>
  <c r="J34" i="81" s="1"/>
  <c r="E34" i="82" s="1"/>
  <c r="G46" i="81"/>
  <c r="J46" i="81" s="1"/>
  <c r="E46" i="82" s="1"/>
  <c r="G56" i="81"/>
  <c r="J56" i="81" s="1"/>
  <c r="E56" i="82" s="1"/>
  <c r="G37" i="81"/>
  <c r="J37" i="81" s="1"/>
  <c r="E37" i="82" s="1"/>
  <c r="G100" i="81"/>
  <c r="J100" i="81" s="1"/>
  <c r="E100" i="82" s="1"/>
  <c r="G43" i="81"/>
  <c r="J43" i="81" s="1"/>
  <c r="E43" i="82" s="1"/>
  <c r="G158" i="81"/>
  <c r="J158" i="81" s="1"/>
  <c r="E158" i="82" s="1"/>
  <c r="G98" i="81"/>
  <c r="J98" i="81" s="1"/>
  <c r="E98" i="82" s="1"/>
  <c r="G27" i="81"/>
  <c r="J27" i="81" s="1"/>
  <c r="E27" i="82" s="1"/>
  <c r="G186" i="81"/>
  <c r="J186" i="81" s="1"/>
  <c r="E186" i="82" s="1"/>
  <c r="G255" i="81"/>
  <c r="J255" i="81" s="1"/>
  <c r="E255" i="82" s="1"/>
  <c r="G104" i="81"/>
  <c r="J104" i="81" s="1"/>
  <c r="E104" i="82" s="1"/>
  <c r="G256" i="81"/>
  <c r="J256" i="81" s="1"/>
  <c r="E256" i="82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51" i="82" l="1"/>
  <c r="J251" i="82" s="1"/>
  <c r="E243" i="82"/>
  <c r="E70" i="89"/>
  <c r="G70" i="89" s="1"/>
  <c r="J70" i="89" s="1"/>
  <c r="E71" i="89"/>
  <c r="G71" i="89" s="1"/>
  <c r="J71" i="89" s="1"/>
  <c r="G250" i="82"/>
  <c r="J250" i="82" s="1"/>
  <c r="E242" i="82"/>
  <c r="E175" i="89"/>
  <c r="G175" i="89" s="1"/>
  <c r="J175" i="89" s="1"/>
  <c r="G86" i="80"/>
  <c r="J86" i="80" s="1"/>
  <c r="G87" i="80"/>
  <c r="J87" i="80" s="1"/>
  <c r="G88" i="81" s="1"/>
  <c r="J88" i="81" s="1"/>
  <c r="E88" i="82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E230" i="82" s="1"/>
  <c r="G238" i="81"/>
  <c r="J238" i="81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183" i="80"/>
  <c r="J183" i="80" s="1"/>
  <c r="G183" i="81" s="1"/>
  <c r="J183" i="81" s="1"/>
  <c r="G258" i="80"/>
  <c r="J258" i="80" s="1"/>
  <c r="G258" i="81" s="1"/>
  <c r="J258" i="81" s="1"/>
  <c r="G116" i="80"/>
  <c r="J116" i="80" s="1"/>
  <c r="G116" i="81" s="1"/>
  <c r="J116" i="81" s="1"/>
  <c r="G120" i="80"/>
  <c r="J120" i="80" s="1"/>
  <c r="G120" i="81" s="1"/>
  <c r="J120" i="81" s="1"/>
  <c r="G73" i="80"/>
  <c r="J73" i="80" s="1"/>
  <c r="G73" i="81" s="1"/>
  <c r="J73" i="81" s="1"/>
  <c r="G91" i="80"/>
  <c r="J91" i="80" s="1"/>
  <c r="G91" i="81" s="1"/>
  <c r="J91" i="81" s="1"/>
  <c r="G176" i="80"/>
  <c r="J176" i="80" s="1"/>
  <c r="G176" i="81" s="1"/>
  <c r="J176" i="81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85" i="80"/>
  <c r="J85" i="80" s="1"/>
  <c r="G85" i="81" s="1"/>
  <c r="J85" i="81" s="1"/>
  <c r="G92" i="80"/>
  <c r="J92" i="80" s="1"/>
  <c r="G92" i="81" s="1"/>
  <c r="J92" i="81" s="1"/>
  <c r="G159" i="80"/>
  <c r="J159" i="80" s="1"/>
  <c r="G159" i="81" s="1"/>
  <c r="J159" i="81" s="1"/>
  <c r="G146" i="80"/>
  <c r="J146" i="80" s="1"/>
  <c r="G146" i="81" s="1"/>
  <c r="J146" i="81" s="1"/>
  <c r="G228" i="80"/>
  <c r="J228" i="80" s="1"/>
  <c r="G11" i="93"/>
  <c r="J11" i="93" s="1"/>
  <c r="G81" i="80"/>
  <c r="J81" i="80" s="1"/>
  <c r="G81" i="81" s="1"/>
  <c r="J81" i="81" s="1"/>
  <c r="G106" i="80"/>
  <c r="J106" i="80" s="1"/>
  <c r="G106" i="81" s="1"/>
  <c r="J106" i="81" s="1"/>
  <c r="G97" i="81"/>
  <c r="J97" i="81" s="1"/>
  <c r="E97" i="82" s="1"/>
  <c r="G184" i="80"/>
  <c r="J184" i="80" s="1"/>
  <c r="G184" i="81" s="1"/>
  <c r="J184" i="81" s="1"/>
  <c r="G59" i="80"/>
  <c r="J59" i="80" s="1"/>
  <c r="G59" i="81" s="1"/>
  <c r="J59" i="81" s="1"/>
  <c r="G55" i="80"/>
  <c r="J55" i="80" s="1"/>
  <c r="G55" i="81" s="1"/>
  <c r="J55" i="81" s="1"/>
  <c r="G234" i="80"/>
  <c r="J234" i="80" s="1"/>
  <c r="G247" i="81" s="1"/>
  <c r="J247" i="81" s="1"/>
  <c r="G132" i="79"/>
  <c r="J132" i="79" s="1"/>
  <c r="G132" i="80" s="1"/>
  <c r="J132" i="80" s="1"/>
  <c r="G132" i="81" s="1"/>
  <c r="J132" i="81" s="1"/>
  <c r="E132" i="82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32" i="80"/>
  <c r="J32" i="80" s="1"/>
  <c r="G32" i="81" s="1"/>
  <c r="J32" i="81" s="1"/>
  <c r="G69" i="80"/>
  <c r="J69" i="80" s="1"/>
  <c r="G69" i="81" s="1"/>
  <c r="J69" i="81" s="1"/>
  <c r="G223" i="80"/>
  <c r="J223" i="80" s="1"/>
  <c r="G223" i="81" s="1"/>
  <c r="J223" i="81" s="1"/>
  <c r="G227" i="80"/>
  <c r="J227" i="80" s="1"/>
  <c r="G167" i="80"/>
  <c r="J167" i="80" s="1"/>
  <c r="G167" i="81" s="1"/>
  <c r="J167" i="81" s="1"/>
  <c r="G224" i="80"/>
  <c r="J224" i="80" s="1"/>
  <c r="G224" i="81" s="1"/>
  <c r="J224" i="81" s="1"/>
  <c r="G130" i="80"/>
  <c r="J130" i="80" s="1"/>
  <c r="G130" i="81" s="1"/>
  <c r="J130" i="81" s="1"/>
  <c r="G107" i="80"/>
  <c r="J107" i="80" s="1"/>
  <c r="G107" i="81" s="1"/>
  <c r="J107" i="81" s="1"/>
  <c r="G185" i="80"/>
  <c r="J185" i="80" s="1"/>
  <c r="G185" i="81" s="1"/>
  <c r="J185" i="81" s="1"/>
  <c r="G139" i="80"/>
  <c r="J139" i="80" s="1"/>
  <c r="G139" i="81" s="1"/>
  <c r="J139" i="81" s="1"/>
  <c r="G42" i="80"/>
  <c r="J42" i="80" s="1"/>
  <c r="G42" i="81" s="1"/>
  <c r="J42" i="81" s="1"/>
  <c r="G68" i="80"/>
  <c r="J68" i="80" s="1"/>
  <c r="G68" i="81" s="1"/>
  <c r="J68" i="81" s="1"/>
  <c r="G95" i="80"/>
  <c r="J95" i="80" s="1"/>
  <c r="G95" i="81" s="1"/>
  <c r="J95" i="81" s="1"/>
  <c r="G9" i="93"/>
  <c r="J9" i="93" s="1"/>
  <c r="G72" i="80"/>
  <c r="J72" i="80" s="1"/>
  <c r="G72" i="81" s="1"/>
  <c r="J72" i="81" s="1"/>
  <c r="G163" i="80"/>
  <c r="J163" i="80" s="1"/>
  <c r="G163" i="81" s="1"/>
  <c r="J163" i="81" s="1"/>
  <c r="G180" i="80"/>
  <c r="J180" i="80" s="1"/>
  <c r="G180" i="81" s="1"/>
  <c r="J180" i="81" s="1"/>
  <c r="G222" i="80"/>
  <c r="J222" i="80" s="1"/>
  <c r="G222" i="81" s="1"/>
  <c r="J222" i="81" s="1"/>
  <c r="G173" i="80"/>
  <c r="J173" i="80" s="1"/>
  <c r="G174" i="81" s="1"/>
  <c r="J174" i="81" s="1"/>
  <c r="E174" i="82" s="1"/>
  <c r="G233" i="80"/>
  <c r="J233" i="80" s="1"/>
  <c r="G62" i="80"/>
  <c r="J62" i="80" s="1"/>
  <c r="G62" i="81" s="1"/>
  <c r="J62" i="81" s="1"/>
  <c r="G110" i="80"/>
  <c r="J110" i="80" s="1"/>
  <c r="G110" i="81" s="1"/>
  <c r="J110" i="81" s="1"/>
  <c r="G67" i="80"/>
  <c r="J67" i="80" s="1"/>
  <c r="G67" i="81" s="1"/>
  <c r="J67" i="81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E135" i="82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E19" i="82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E122" i="82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112" i="82"/>
  <c r="J112" i="82" s="1"/>
  <c r="E112" i="83" s="1"/>
  <c r="G24" i="81"/>
  <c r="J24" i="81" s="1"/>
  <c r="E24" i="82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E20" i="82" s="1"/>
  <c r="G26" i="81"/>
  <c r="J26" i="81" s="1"/>
  <c r="E26" i="82" s="1"/>
  <c r="G47" i="82"/>
  <c r="J47" i="82" s="1"/>
  <c r="G162" i="82"/>
  <c r="J162" i="82" s="1"/>
  <c r="E162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G255" i="82"/>
  <c r="J255" i="82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2" i="82" l="1"/>
  <c r="G222" i="82" s="1"/>
  <c r="J222" i="82" s="1"/>
  <c r="E222" i="83" s="1"/>
  <c r="G222" i="83" s="1"/>
  <c r="J222" i="83" s="1"/>
  <c r="E222" i="84" s="1"/>
  <c r="E73" i="82"/>
  <c r="G73" i="82" s="1"/>
  <c r="J73" i="82" s="1"/>
  <c r="E73" i="83" s="1"/>
  <c r="G73" i="83" s="1"/>
  <c r="J73" i="83" s="1"/>
  <c r="E73" i="84" s="1"/>
  <c r="E180" i="82"/>
  <c r="G180" i="82" s="1"/>
  <c r="J180" i="82" s="1"/>
  <c r="E180" i="83" s="1"/>
  <c r="G180" i="83" s="1"/>
  <c r="J180" i="83" s="1"/>
  <c r="E180" i="84" s="1"/>
  <c r="E185" i="82"/>
  <c r="G185" i="82" s="1"/>
  <c r="J185" i="82" s="1"/>
  <c r="E185" i="83" s="1"/>
  <c r="G185" i="83" s="1"/>
  <c r="J185" i="83" s="1"/>
  <c r="E185" i="84" s="1"/>
  <c r="E32" i="82"/>
  <c r="G32" i="82" s="1"/>
  <c r="J32" i="82" s="1"/>
  <c r="E32" i="83" s="1"/>
  <c r="G32" i="83" s="1"/>
  <c r="J32" i="83" s="1"/>
  <c r="E32" i="84" s="1"/>
  <c r="E59" i="82"/>
  <c r="G59" i="82" s="1"/>
  <c r="J59" i="82" s="1"/>
  <c r="E59" i="83" s="1"/>
  <c r="G59" i="83" s="1"/>
  <c r="J59" i="83" s="1"/>
  <c r="E59" i="84" s="1"/>
  <c r="E159" i="82"/>
  <c r="G159" i="82" s="1"/>
  <c r="J159" i="82" s="1"/>
  <c r="E159" i="83" s="1"/>
  <c r="G159" i="83" s="1"/>
  <c r="J159" i="83" s="1"/>
  <c r="E159" i="84" s="1"/>
  <c r="E120" i="82"/>
  <c r="G120" i="82" s="1"/>
  <c r="J120" i="82" s="1"/>
  <c r="E120" i="83" s="1"/>
  <c r="G120" i="83" s="1"/>
  <c r="J120" i="83" s="1"/>
  <c r="E120" i="84" s="1"/>
  <c r="E139" i="82"/>
  <c r="G139" i="82" s="1"/>
  <c r="J139" i="82" s="1"/>
  <c r="E139" i="83" s="1"/>
  <c r="G139" i="83" s="1"/>
  <c r="J139" i="83" s="1"/>
  <c r="E139" i="84" s="1"/>
  <c r="E163" i="82"/>
  <c r="G163" i="82" s="1"/>
  <c r="J163" i="82" s="1"/>
  <c r="E163" i="83" s="1"/>
  <c r="G163" i="83" s="1"/>
  <c r="J163" i="83" s="1"/>
  <c r="E163" i="84" s="1"/>
  <c r="E107" i="82"/>
  <c r="G107" i="82" s="1"/>
  <c r="J107" i="82" s="1"/>
  <c r="E107" i="83" s="1"/>
  <c r="G107" i="83" s="1"/>
  <c r="J107" i="83" s="1"/>
  <c r="E107" i="84" s="1"/>
  <c r="E117" i="82"/>
  <c r="G117" i="82" s="1"/>
  <c r="J117" i="82" s="1"/>
  <c r="E117" i="83" s="1"/>
  <c r="G117" i="83" s="1"/>
  <c r="J117" i="83" s="1"/>
  <c r="E117" i="84" s="1"/>
  <c r="E184" i="82"/>
  <c r="G184" i="82" s="1"/>
  <c r="J184" i="82" s="1"/>
  <c r="E184" i="83" s="1"/>
  <c r="G184" i="83" s="1"/>
  <c r="J184" i="83" s="1"/>
  <c r="E184" i="84" s="1"/>
  <c r="E92" i="82"/>
  <c r="G92" i="82" s="1"/>
  <c r="J92" i="82" s="1"/>
  <c r="E92" i="83" s="1"/>
  <c r="G92" i="83" s="1"/>
  <c r="J92" i="83" s="1"/>
  <c r="E92" i="84" s="1"/>
  <c r="E116" i="82"/>
  <c r="G116" i="82" s="1"/>
  <c r="J116" i="82" s="1"/>
  <c r="E116" i="83" s="1"/>
  <c r="G116" i="83" s="1"/>
  <c r="J116" i="83" s="1"/>
  <c r="E116" i="84" s="1"/>
  <c r="E67" i="82"/>
  <c r="G67" i="82" s="1"/>
  <c r="J67" i="82" s="1"/>
  <c r="E67" i="83" s="1"/>
  <c r="G67" i="83" s="1"/>
  <c r="J67" i="83" s="1"/>
  <c r="E67" i="84" s="1"/>
  <c r="E72" i="82"/>
  <c r="G72" i="82" s="1"/>
  <c r="J72" i="82" s="1"/>
  <c r="E72" i="83" s="1"/>
  <c r="G72" i="83" s="1"/>
  <c r="J72" i="83" s="1"/>
  <c r="E72" i="84" s="1"/>
  <c r="E130" i="82"/>
  <c r="G130" i="82" s="1"/>
  <c r="J130" i="82" s="1"/>
  <c r="E130" i="83" s="1"/>
  <c r="G130" i="83" s="1"/>
  <c r="J130" i="83" s="1"/>
  <c r="E130" i="84" s="1"/>
  <c r="E85" i="82"/>
  <c r="G85" i="82" s="1"/>
  <c r="J85" i="82" s="1"/>
  <c r="E85" i="83" s="1"/>
  <c r="G85" i="83" s="1"/>
  <c r="J85" i="83" s="1"/>
  <c r="E85" i="84" s="1"/>
  <c r="E258" i="82"/>
  <c r="G258" i="82" s="1"/>
  <c r="J258" i="82" s="1"/>
  <c r="E69" i="82"/>
  <c r="G69" i="82" s="1"/>
  <c r="J69" i="82" s="1"/>
  <c r="E69" i="83" s="1"/>
  <c r="G69" i="83" s="1"/>
  <c r="J69" i="83" s="1"/>
  <c r="E69" i="84" s="1"/>
  <c r="E110" i="82"/>
  <c r="G110" i="82" s="1"/>
  <c r="J110" i="82" s="1"/>
  <c r="E110" i="83" s="1"/>
  <c r="G110" i="83" s="1"/>
  <c r="J110" i="83" s="1"/>
  <c r="E110" i="84" s="1"/>
  <c r="E224" i="82"/>
  <c r="G224" i="82" s="1"/>
  <c r="J224" i="82" s="1"/>
  <c r="E224" i="83" s="1"/>
  <c r="G224" i="83" s="1"/>
  <c r="J224" i="83" s="1"/>
  <c r="E224" i="84" s="1"/>
  <c r="E106" i="82"/>
  <c r="G106" i="82" s="1"/>
  <c r="J106" i="82" s="1"/>
  <c r="E106" i="83" s="1"/>
  <c r="G106" i="83" s="1"/>
  <c r="J106" i="83" s="1"/>
  <c r="E106" i="84" s="1"/>
  <c r="E137" i="82"/>
  <c r="G137" i="82" s="1"/>
  <c r="J137" i="82" s="1"/>
  <c r="E137" i="83" s="1"/>
  <c r="G137" i="83" s="1"/>
  <c r="J137" i="83" s="1"/>
  <c r="E137" i="84" s="1"/>
  <c r="E183" i="82"/>
  <c r="G183" i="82" s="1"/>
  <c r="J183" i="82" s="1"/>
  <c r="E183" i="83" s="1"/>
  <c r="G183" i="83" s="1"/>
  <c r="J183" i="83" s="1"/>
  <c r="E183" i="84" s="1"/>
  <c r="E146" i="82"/>
  <c r="G146" i="82" s="1"/>
  <c r="J146" i="82" s="1"/>
  <c r="E146" i="83" s="1"/>
  <c r="G146" i="83" s="1"/>
  <c r="J146" i="83" s="1"/>
  <c r="E146" i="84" s="1"/>
  <c r="E62" i="82"/>
  <c r="G62" i="82" s="1"/>
  <c r="J62" i="82" s="1"/>
  <c r="E62" i="83" s="1"/>
  <c r="G62" i="83" s="1"/>
  <c r="J62" i="83" s="1"/>
  <c r="E62" i="84" s="1"/>
  <c r="E95" i="82"/>
  <c r="G95" i="82" s="1"/>
  <c r="J95" i="82" s="1"/>
  <c r="E95" i="83" s="1"/>
  <c r="G95" i="83" s="1"/>
  <c r="J95" i="83" s="1"/>
  <c r="E95" i="84" s="1"/>
  <c r="E167" i="82"/>
  <c r="G167" i="82" s="1"/>
  <c r="J167" i="82" s="1"/>
  <c r="E167" i="83" s="1"/>
  <c r="G167" i="83" s="1"/>
  <c r="J167" i="83" s="1"/>
  <c r="E167" i="84" s="1"/>
  <c r="E81" i="82"/>
  <c r="G81" i="82" s="1"/>
  <c r="J81" i="82" s="1"/>
  <c r="E81" i="83" s="1"/>
  <c r="G81" i="83" s="1"/>
  <c r="J81" i="83" s="1"/>
  <c r="E81" i="84" s="1"/>
  <c r="E30" i="82"/>
  <c r="G30" i="82" s="1"/>
  <c r="J30" i="82" s="1"/>
  <c r="E30" i="83" s="1"/>
  <c r="G30" i="83" s="1"/>
  <c r="J30" i="83" s="1"/>
  <c r="E30" i="84" s="1"/>
  <c r="E55" i="82"/>
  <c r="G55" i="82" s="1"/>
  <c r="J55" i="82" s="1"/>
  <c r="E55" i="83" s="1"/>
  <c r="G55" i="83" s="1"/>
  <c r="J55" i="83" s="1"/>
  <c r="E55" i="84" s="1"/>
  <c r="E68" i="82"/>
  <c r="G68" i="82" s="1"/>
  <c r="J68" i="82" s="1"/>
  <c r="E68" i="83" s="1"/>
  <c r="G68" i="83" s="1"/>
  <c r="J68" i="83" s="1"/>
  <c r="E68" i="84" s="1"/>
  <c r="E176" i="82"/>
  <c r="G176" i="82" s="1"/>
  <c r="J176" i="82" s="1"/>
  <c r="E176" i="83" s="1"/>
  <c r="G176" i="83" s="1"/>
  <c r="J176" i="83" s="1"/>
  <c r="E176" i="84" s="1"/>
  <c r="G246" i="82"/>
  <c r="J246" i="82" s="1"/>
  <c r="E238" i="82"/>
  <c r="G238" i="82" s="1"/>
  <c r="J238" i="82" s="1"/>
  <c r="E42" i="82"/>
  <c r="G42" i="82" s="1"/>
  <c r="J42" i="82" s="1"/>
  <c r="E42" i="83" s="1"/>
  <c r="G42" i="83" s="1"/>
  <c r="J42" i="83" s="1"/>
  <c r="E42" i="84" s="1"/>
  <c r="E223" i="82"/>
  <c r="G223" i="82" s="1"/>
  <c r="J223" i="82" s="1"/>
  <c r="E223" i="83" s="1"/>
  <c r="G223" i="83" s="1"/>
  <c r="J223" i="83" s="1"/>
  <c r="E223" i="84" s="1"/>
  <c r="G242" i="82"/>
  <c r="J242" i="82" s="1"/>
  <c r="E247" i="82"/>
  <c r="E91" i="82"/>
  <c r="G91" i="82" s="1"/>
  <c r="J91" i="82" s="1"/>
  <c r="E91" i="83" s="1"/>
  <c r="G91" i="83" s="1"/>
  <c r="J91" i="83" s="1"/>
  <c r="E91" i="84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28" i="81"/>
  <c r="J228" i="81" s="1"/>
  <c r="E228" i="82" s="1"/>
  <c r="G236" i="81"/>
  <c r="J236" i="81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E259" i="82" s="1"/>
  <c r="G102" i="81"/>
  <c r="J102" i="81" s="1"/>
  <c r="E102" i="82" s="1"/>
  <c r="G234" i="81"/>
  <c r="J234" i="81" s="1"/>
  <c r="E234" i="82" s="1"/>
  <c r="G96" i="80"/>
  <c r="J96" i="80" s="1"/>
  <c r="G96" i="81" s="1"/>
  <c r="J96" i="81" s="1"/>
  <c r="G11" i="94"/>
  <c r="J11" i="94" s="1"/>
  <c r="G119" i="80"/>
  <c r="J119" i="80" s="1"/>
  <c r="G119" i="81" s="1"/>
  <c r="J119" i="81" s="1"/>
  <c r="G97" i="82"/>
  <c r="J97" i="82" s="1"/>
  <c r="G10" i="94"/>
  <c r="J10" i="94" s="1"/>
  <c r="G173" i="81"/>
  <c r="J173" i="81" s="1"/>
  <c r="E173" i="82" s="1"/>
  <c r="G161" i="80"/>
  <c r="J161" i="80" s="1"/>
  <c r="G161" i="81" s="1"/>
  <c r="J161" i="81" s="1"/>
  <c r="G9" i="94"/>
  <c r="J9" i="94" s="1"/>
  <c r="G214" i="79"/>
  <c r="J214" i="79" s="1"/>
  <c r="G233" i="81"/>
  <c r="J233" i="81" s="1"/>
  <c r="G131" i="79"/>
  <c r="J131" i="79" s="1"/>
  <c r="G134" i="79"/>
  <c r="J134" i="79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48" i="83"/>
  <c r="J48" i="83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8" i="79"/>
  <c r="J18" i="79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1" i="83"/>
  <c r="J191" i="83" s="1"/>
  <c r="E191" i="84" s="1"/>
  <c r="G190" i="83"/>
  <c r="J190" i="83" s="1"/>
  <c r="E190" i="84" s="1"/>
  <c r="G133" i="81"/>
  <c r="J133" i="81" s="1"/>
  <c r="E133" i="82" s="1"/>
  <c r="G136" i="81"/>
  <c r="J136" i="81" s="1"/>
  <c r="E136" i="82" s="1"/>
  <c r="G132" i="82"/>
  <c r="J132" i="82" s="1"/>
  <c r="E132" i="83" s="1"/>
  <c r="G135" i="82"/>
  <c r="J135" i="82" s="1"/>
  <c r="E135" i="83" s="1"/>
  <c r="R36" i="8"/>
  <c r="M264" i="8"/>
  <c r="G245" i="102" l="1"/>
  <c r="J245" i="102" s="1"/>
  <c r="G237" i="102"/>
  <c r="J237" i="102" s="1"/>
  <c r="G245" i="103" s="1"/>
  <c r="J245" i="103" s="1"/>
  <c r="G246" i="83"/>
  <c r="J246" i="83" s="1"/>
  <c r="E238" i="83"/>
  <c r="E97" i="83"/>
  <c r="G97" i="83" s="1"/>
  <c r="J97" i="83" s="1"/>
  <c r="E97" i="84" s="1"/>
  <c r="G97" i="84" s="1"/>
  <c r="J97" i="84" s="1"/>
  <c r="E97" i="85" s="1"/>
  <c r="E119" i="82"/>
  <c r="G119" i="82" s="1"/>
  <c r="J119" i="82" s="1"/>
  <c r="E119" i="83" s="1"/>
  <c r="G119" i="83" s="1"/>
  <c r="J119" i="83" s="1"/>
  <c r="E119" i="84" s="1"/>
  <c r="G243" i="82"/>
  <c r="J243" i="82" s="1"/>
  <c r="E235" i="82"/>
  <c r="G235" i="82" s="1"/>
  <c r="J235" i="82" s="1"/>
  <c r="E233" i="82"/>
  <c r="G233" i="82" s="1"/>
  <c r="J233" i="82" s="1"/>
  <c r="G250" i="83"/>
  <c r="J250" i="83" s="1"/>
  <c r="E242" i="83"/>
  <c r="E96" i="82"/>
  <c r="G96" i="82" s="1"/>
  <c r="J96" i="82" s="1"/>
  <c r="E96" i="83" s="1"/>
  <c r="G96" i="83" s="1"/>
  <c r="J96" i="83" s="1"/>
  <c r="E96" i="84" s="1"/>
  <c r="E161" i="82"/>
  <c r="G161" i="82" s="1"/>
  <c r="J161" i="82" s="1"/>
  <c r="E161" i="83" s="1"/>
  <c r="G161" i="83" s="1"/>
  <c r="J161" i="83" s="1"/>
  <c r="E161" i="84" s="1"/>
  <c r="G244" i="82"/>
  <c r="J244" i="82" s="1"/>
  <c r="E236" i="82"/>
  <c r="G236" i="82" s="1"/>
  <c r="J236" i="82" s="1"/>
  <c r="G88" i="82"/>
  <c r="J88" i="82" s="1"/>
  <c r="E88" i="83" s="1"/>
  <c r="E87" i="82"/>
  <c r="G87" i="82" s="1"/>
  <c r="J87" i="82" s="1"/>
  <c r="G86" i="82"/>
  <c r="J86" i="82" s="1"/>
  <c r="E86" i="83" s="1"/>
  <c r="G228" i="82"/>
  <c r="J228" i="82" s="1"/>
  <c r="E228" i="83" s="1"/>
  <c r="G229" i="102"/>
  <c r="J229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4" i="82"/>
  <c r="J234" i="82" s="1"/>
  <c r="E234" i="83" s="1"/>
  <c r="G247" i="82"/>
  <c r="J247" i="82" s="1"/>
  <c r="G230" i="83"/>
  <c r="J230" i="83" s="1"/>
  <c r="E230" i="84" s="1"/>
  <c r="G238" i="83"/>
  <c r="J238" i="83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9" i="95"/>
  <c r="J9" i="95" s="1"/>
  <c r="G11" i="95"/>
  <c r="J11" i="95" s="1"/>
  <c r="G248" i="82"/>
  <c r="J248" i="82" s="1"/>
  <c r="G82" i="82"/>
  <c r="J82" i="82" s="1"/>
  <c r="E82" i="83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33" i="84"/>
  <c r="J33" i="84" s="1"/>
  <c r="E33" i="85" s="1"/>
  <c r="G31" i="84"/>
  <c r="J31" i="84" s="1"/>
  <c r="E31" i="85" s="1"/>
  <c r="G48" i="84"/>
  <c r="J48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198" i="96" l="1"/>
  <c r="J198" i="96" s="1"/>
  <c r="J198" i="95"/>
  <c r="E235" i="83"/>
  <c r="G88" i="83"/>
  <c r="J88" i="83" s="1"/>
  <c r="E88" i="84" s="1"/>
  <c r="E87" i="83"/>
  <c r="G87" i="83" s="1"/>
  <c r="J87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244" i="83"/>
  <c r="J244" i="83" s="1"/>
  <c r="E236" i="83"/>
  <c r="G236" i="83" s="1"/>
  <c r="J236" i="83" s="1"/>
  <c r="G251" i="83"/>
  <c r="J251" i="83" s="1"/>
  <c r="E243" i="83"/>
  <c r="G243" i="83" s="1"/>
  <c r="J243" i="83" s="1"/>
  <c r="G246" i="84"/>
  <c r="J246" i="84" s="1"/>
  <c r="E238" i="84"/>
  <c r="G238" i="84" s="1"/>
  <c r="J238" i="84" s="1"/>
  <c r="E214" i="82"/>
  <c r="G214" i="82" s="1"/>
  <c r="J214" i="82" s="1"/>
  <c r="E214" i="83" s="1"/>
  <c r="G214" i="83" s="1"/>
  <c r="J214" i="83" s="1"/>
  <c r="E214" i="84" s="1"/>
  <c r="G242" i="83"/>
  <c r="J242" i="83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47" i="83"/>
  <c r="J247" i="83" s="1"/>
  <c r="G229" i="103"/>
  <c r="J229" i="103" s="1"/>
  <c r="G237" i="103"/>
  <c r="J237" i="103" s="1"/>
  <c r="G245" i="104" s="1"/>
  <c r="J245" i="104" s="1"/>
  <c r="G228" i="83"/>
  <c r="J228" i="83" s="1"/>
  <c r="E228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G248" i="83"/>
  <c r="J248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44" i="84" l="1"/>
  <c r="J244" i="84" s="1"/>
  <c r="E236" i="84"/>
  <c r="G236" i="84" s="1"/>
  <c r="J236" i="84" s="1"/>
  <c r="E230" i="85"/>
  <c r="G250" i="84"/>
  <c r="J250" i="84" s="1"/>
  <c r="E242" i="84"/>
  <c r="G242" i="84" s="1"/>
  <c r="J242" i="84" s="1"/>
  <c r="E97" i="86"/>
  <c r="G97" i="86" s="1"/>
  <c r="J97" i="86" s="1"/>
  <c r="E97" i="87" s="1"/>
  <c r="G97" i="87" s="1"/>
  <c r="J97" i="87" s="1"/>
  <c r="E97" i="88" s="1"/>
  <c r="E235" i="84"/>
  <c r="G235" i="84" s="1"/>
  <c r="J235" i="84" s="1"/>
  <c r="G246" i="85"/>
  <c r="J246" i="85" s="1"/>
  <c r="E238" i="85"/>
  <c r="G238" i="85" s="1"/>
  <c r="J238" i="85" s="1"/>
  <c r="G88" i="84"/>
  <c r="J88" i="84" s="1"/>
  <c r="E88" i="85" s="1"/>
  <c r="E87" i="84"/>
  <c r="G87" i="84" s="1"/>
  <c r="J87" i="84" s="1"/>
  <c r="G251" i="84"/>
  <c r="J251" i="84" s="1"/>
  <c r="E243" i="84"/>
  <c r="G243" i="84" s="1"/>
  <c r="J243" i="84" s="1"/>
  <c r="G86" i="84"/>
  <c r="J86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7" i="104"/>
  <c r="J237" i="104" s="1"/>
  <c r="G245" i="105" s="1"/>
  <c r="J245" i="105" s="1"/>
  <c r="E245" i="106" s="1"/>
  <c r="G234" i="84"/>
  <c r="J234" i="84" s="1"/>
  <c r="E234" i="85" s="1"/>
  <c r="G247" i="84"/>
  <c r="J247" i="84" s="1"/>
  <c r="G227" i="84"/>
  <c r="J227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25" i="99"/>
  <c r="J125" i="99" s="1"/>
  <c r="G125" i="100" s="1"/>
  <c r="J125" i="100" s="1"/>
  <c r="G125" i="101" s="1"/>
  <c r="J125" i="101" s="1"/>
  <c r="G206" i="99"/>
  <c r="J206" i="99" s="1"/>
  <c r="G206" i="100" s="1"/>
  <c r="J206" i="100" s="1"/>
  <c r="G206" i="101" s="1"/>
  <c r="J206" i="101" s="1"/>
  <c r="G127" i="99"/>
  <c r="J127" i="99" s="1"/>
  <c r="G127" i="100" s="1"/>
  <c r="J127" i="100" s="1"/>
  <c r="G127" i="101" s="1"/>
  <c r="J127" i="101" s="1"/>
  <c r="G209" i="99"/>
  <c r="J209" i="99" s="1"/>
  <c r="G209" i="100" s="1"/>
  <c r="J209" i="100" s="1"/>
  <c r="G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153" i="99"/>
  <c r="J153" i="99" s="1"/>
  <c r="G153" i="100" s="1"/>
  <c r="J153" i="100" s="1"/>
  <c r="G153" i="101" s="1"/>
  <c r="J153" i="101" s="1"/>
  <c r="G181" i="99"/>
  <c r="J181" i="99" s="1"/>
  <c r="G181" i="100" s="1"/>
  <c r="J181" i="100" s="1"/>
  <c r="G181" i="101" s="1"/>
  <c r="J181" i="101" s="1"/>
  <c r="G84" i="99"/>
  <c r="J84" i="99" s="1"/>
  <c r="G84" i="100" s="1"/>
  <c r="J84" i="100" s="1"/>
  <c r="G84" i="101" s="1"/>
  <c r="J84" i="101" s="1"/>
  <c r="G226" i="99"/>
  <c r="J226" i="99" s="1"/>
  <c r="G226" i="100" s="1"/>
  <c r="J226" i="100" s="1"/>
  <c r="G226" i="101" s="1"/>
  <c r="J226" i="101" s="1"/>
  <c r="G148" i="99"/>
  <c r="J148" i="99" s="1"/>
  <c r="G148" i="100" s="1"/>
  <c r="J148" i="100" s="1"/>
  <c r="G148" i="101" s="1"/>
  <c r="J148" i="101" s="1"/>
  <c r="G213" i="99"/>
  <c r="J213" i="99" s="1"/>
  <c r="G213" i="100" s="1"/>
  <c r="J213" i="100" s="1"/>
  <c r="G213" i="101" s="1"/>
  <c r="J213" i="101" s="1"/>
  <c r="G155" i="99"/>
  <c r="J155" i="99" s="1"/>
  <c r="G155" i="100" s="1"/>
  <c r="J155" i="100" s="1"/>
  <c r="G155" i="101" s="1"/>
  <c r="J155" i="101" s="1"/>
  <c r="G151" i="99"/>
  <c r="J151" i="99" s="1"/>
  <c r="G151" i="100" s="1"/>
  <c r="J151" i="100" s="1"/>
  <c r="G151" i="101" s="1"/>
  <c r="J151" i="101" s="1"/>
  <c r="G152" i="99"/>
  <c r="J152" i="99" s="1"/>
  <c r="G152" i="100" s="1"/>
  <c r="J152" i="100" s="1"/>
  <c r="G152" i="101" s="1"/>
  <c r="J152" i="101" s="1"/>
  <c r="G208" i="99"/>
  <c r="J208" i="99" s="1"/>
  <c r="G208" i="100" s="1"/>
  <c r="J208" i="100" s="1"/>
  <c r="G208" i="101" s="1"/>
  <c r="J208" i="101" s="1"/>
  <c r="G113" i="99"/>
  <c r="J113" i="99" s="1"/>
  <c r="G113" i="100" s="1"/>
  <c r="J113" i="100" s="1"/>
  <c r="G113" i="101" s="1"/>
  <c r="J113" i="101" s="1"/>
  <c r="G193" i="99"/>
  <c r="J193" i="99" s="1"/>
  <c r="G193" i="100" s="1"/>
  <c r="J193" i="100" s="1"/>
  <c r="G193" i="101" s="1"/>
  <c r="G193" i="102" s="1"/>
  <c r="J193" i="102" s="1"/>
  <c r="G193" i="103" s="1"/>
  <c r="J193" i="103" s="1"/>
  <c r="G193" i="104" s="1"/>
  <c r="J193" i="104" s="1"/>
  <c r="G193" i="105" s="1"/>
  <c r="J193" i="105" s="1"/>
  <c r="G205" i="99"/>
  <c r="J205" i="99" s="1"/>
  <c r="G205" i="100" s="1"/>
  <c r="J205" i="100" s="1"/>
  <c r="G205" i="101" s="1"/>
  <c r="G205" i="102" s="1"/>
  <c r="J205" i="102" s="1"/>
  <c r="G205" i="103" s="1"/>
  <c r="J205" i="103" s="1"/>
  <c r="G205" i="104" s="1"/>
  <c r="J205" i="104" s="1"/>
  <c r="G205" i="105" s="1"/>
  <c r="J205" i="105" s="1"/>
  <c r="G194" i="99"/>
  <c r="J194" i="99" s="1"/>
  <c r="G194" i="100" s="1"/>
  <c r="J194" i="100" s="1"/>
  <c r="G194" i="101" s="1"/>
  <c r="G194" i="102" s="1"/>
  <c r="J194" i="102" s="1"/>
  <c r="G194" i="103" s="1"/>
  <c r="J194" i="103" s="1"/>
  <c r="G194" i="104" s="1"/>
  <c r="J194" i="104" s="1"/>
  <c r="G194" i="105" s="1"/>
  <c r="J194" i="105" s="1"/>
  <c r="G126" i="99"/>
  <c r="J126" i="99" s="1"/>
  <c r="G126" i="100" s="1"/>
  <c r="J126" i="100" s="1"/>
  <c r="G126" i="101" s="1"/>
  <c r="J126" i="101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74" i="86" s="1"/>
  <c r="J74" i="86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94" i="106" l="1"/>
  <c r="G194" i="106" s="1"/>
  <c r="J194" i="106" s="1"/>
  <c r="E194" i="107" s="1"/>
  <c r="G194" i="107" s="1"/>
  <c r="J194" i="107" s="1"/>
  <c r="E205" i="106"/>
  <c r="G205" i="106" s="1"/>
  <c r="J205" i="106" s="1"/>
  <c r="E205" i="107" s="1"/>
  <c r="G205" i="107" s="1"/>
  <c r="J205" i="107" s="1"/>
  <c r="E193" i="106"/>
  <c r="G193" i="106" s="1"/>
  <c r="J193" i="106" s="1"/>
  <c r="E193" i="107" s="1"/>
  <c r="G193" i="107" s="1"/>
  <c r="J193" i="107" s="1"/>
  <c r="G152" i="102"/>
  <c r="J152" i="102" s="1"/>
  <c r="G152" i="103" s="1"/>
  <c r="J152" i="103" s="1"/>
  <c r="G152" i="104" s="1"/>
  <c r="J152" i="104" s="1"/>
  <c r="G152" i="105" s="1"/>
  <c r="J152" i="105" s="1"/>
  <c r="G153" i="102"/>
  <c r="J153" i="102" s="1"/>
  <c r="G153" i="103" s="1"/>
  <c r="J153" i="103" s="1"/>
  <c r="G153" i="104" s="1"/>
  <c r="J153" i="104" s="1"/>
  <c r="G153" i="105" s="1"/>
  <c r="J153" i="105" s="1"/>
  <c r="G151" i="102"/>
  <c r="J151" i="102" s="1"/>
  <c r="G151" i="103" s="1"/>
  <c r="J151" i="103" s="1"/>
  <c r="G151" i="104" s="1"/>
  <c r="J151" i="104" s="1"/>
  <c r="G151" i="105" s="1"/>
  <c r="J151" i="105" s="1"/>
  <c r="G83" i="102"/>
  <c r="J83" i="102" s="1"/>
  <c r="G83" i="103" s="1"/>
  <c r="J83" i="103" s="1"/>
  <c r="G83" i="104" s="1"/>
  <c r="J83" i="104" s="1"/>
  <c r="G83" i="105" s="1"/>
  <c r="J83" i="105" s="1"/>
  <c r="G126" i="102"/>
  <c r="J126" i="102" s="1"/>
  <c r="G126" i="103" s="1"/>
  <c r="J126" i="103" s="1"/>
  <c r="G126" i="104" s="1"/>
  <c r="J126" i="104" s="1"/>
  <c r="G126" i="105" s="1"/>
  <c r="J126" i="105" s="1"/>
  <c r="G155" i="102"/>
  <c r="J155" i="102" s="1"/>
  <c r="G155" i="103" s="1"/>
  <c r="J155" i="103" s="1"/>
  <c r="G155" i="104" s="1"/>
  <c r="J155" i="104" s="1"/>
  <c r="G155" i="105" s="1"/>
  <c r="J155" i="105" s="1"/>
  <c r="G213" i="102"/>
  <c r="J213" i="102" s="1"/>
  <c r="G213" i="103" s="1"/>
  <c r="J213" i="103" s="1"/>
  <c r="G213" i="104" s="1"/>
  <c r="J213" i="104" s="1"/>
  <c r="G213" i="105" s="1"/>
  <c r="J213" i="105" s="1"/>
  <c r="G127" i="102"/>
  <c r="J127" i="102" s="1"/>
  <c r="G127" i="103" s="1"/>
  <c r="J127" i="103" s="1"/>
  <c r="G127" i="104" s="1"/>
  <c r="J127" i="104" s="1"/>
  <c r="G127" i="105" s="1"/>
  <c r="J127" i="105" s="1"/>
  <c r="G148" i="102"/>
  <c r="J148" i="102" s="1"/>
  <c r="G148" i="103" s="1"/>
  <c r="J148" i="103" s="1"/>
  <c r="G148" i="104" s="1"/>
  <c r="J148" i="104" s="1"/>
  <c r="G148" i="105" s="1"/>
  <c r="J148" i="105" s="1"/>
  <c r="G206" i="102"/>
  <c r="J206" i="102" s="1"/>
  <c r="G206" i="103" s="1"/>
  <c r="J206" i="103" s="1"/>
  <c r="G206" i="104" s="1"/>
  <c r="J206" i="104" s="1"/>
  <c r="G206" i="105" s="1"/>
  <c r="J206" i="105" s="1"/>
  <c r="G181" i="102"/>
  <c r="J181" i="102" s="1"/>
  <c r="G181" i="103" s="1"/>
  <c r="J181" i="103" s="1"/>
  <c r="G181" i="104" s="1"/>
  <c r="J181" i="104" s="1"/>
  <c r="G181" i="105" s="1"/>
  <c r="J181" i="105" s="1"/>
  <c r="G226" i="102"/>
  <c r="J226" i="102" s="1"/>
  <c r="G226" i="103" s="1"/>
  <c r="J226" i="103" s="1"/>
  <c r="G226" i="104" s="1"/>
  <c r="J226" i="104" s="1"/>
  <c r="G226" i="105" s="1"/>
  <c r="J226" i="105" s="1"/>
  <c r="G125" i="102"/>
  <c r="J125" i="102" s="1"/>
  <c r="G125" i="103" s="1"/>
  <c r="J125" i="103" s="1"/>
  <c r="G125" i="104" s="1"/>
  <c r="J125" i="104" s="1"/>
  <c r="G125" i="105" s="1"/>
  <c r="J125" i="105" s="1"/>
  <c r="G208" i="102"/>
  <c r="J208" i="102" s="1"/>
  <c r="G208" i="103" s="1"/>
  <c r="J208" i="103" s="1"/>
  <c r="G208" i="104" s="1"/>
  <c r="J208" i="104" s="1"/>
  <c r="G208" i="105" s="1"/>
  <c r="J208" i="105" s="1"/>
  <c r="G113" i="102"/>
  <c r="J113" i="102" s="1"/>
  <c r="G113" i="103" s="1"/>
  <c r="J113" i="103" s="1"/>
  <c r="G84" i="102"/>
  <c r="J84" i="102" s="1"/>
  <c r="G84" i="103" s="1"/>
  <c r="J84" i="103" s="1"/>
  <c r="G84" i="104" s="1"/>
  <c r="J84" i="104" s="1"/>
  <c r="G84" i="105" s="1"/>
  <c r="J84" i="105" s="1"/>
  <c r="G177" i="102"/>
  <c r="J177" i="102" s="1"/>
  <c r="G177" i="103" s="1"/>
  <c r="J177" i="103" s="1"/>
  <c r="G177" i="104" s="1"/>
  <c r="J177" i="104" s="1"/>
  <c r="G177" i="105" s="1"/>
  <c r="J177" i="105" s="1"/>
  <c r="E235" i="85"/>
  <c r="G250" i="85"/>
  <c r="J250" i="85" s="1"/>
  <c r="E242" i="85"/>
  <c r="G251" i="85"/>
  <c r="J251" i="85" s="1"/>
  <c r="E243" i="85"/>
  <c r="G243" i="85" s="1"/>
  <c r="J243" i="85" s="1"/>
  <c r="G88" i="85"/>
  <c r="J88" i="85" s="1"/>
  <c r="E88" i="86" s="1"/>
  <c r="E87" i="85"/>
  <c r="G87" i="85" s="1"/>
  <c r="J87" i="85" s="1"/>
  <c r="G246" i="86"/>
  <c r="J246" i="86" s="1"/>
  <c r="E238" i="86"/>
  <c r="E95" i="86"/>
  <c r="G95" i="86" s="1"/>
  <c r="J95" i="86" s="1"/>
  <c r="E95" i="87" s="1"/>
  <c r="G95" i="87" s="1"/>
  <c r="J95" i="87" s="1"/>
  <c r="E95" i="88" s="1"/>
  <c r="E143" i="86"/>
  <c r="G143" i="86" s="1"/>
  <c r="J143" i="86" s="1"/>
  <c r="E143" i="87" s="1"/>
  <c r="G143" i="87" s="1"/>
  <c r="J143" i="87" s="1"/>
  <c r="E143" i="88" s="1"/>
  <c r="G235" i="85"/>
  <c r="J235" i="85" s="1"/>
  <c r="E227" i="85"/>
  <c r="G227" i="85" s="1"/>
  <c r="J227" i="85" s="1"/>
  <c r="E227" i="86" s="1"/>
  <c r="G244" i="85"/>
  <c r="J244" i="85" s="1"/>
  <c r="E236" i="85"/>
  <c r="G236" i="85" s="1"/>
  <c r="J236" i="85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G242" i="85"/>
  <c r="J242" i="85" s="1"/>
  <c r="E228" i="85"/>
  <c r="G228" i="85" s="1"/>
  <c r="J228" i="85" s="1"/>
  <c r="E228" i="86" s="1"/>
  <c r="E73" i="86"/>
  <c r="G73" i="86" s="1"/>
  <c r="J73" i="86" s="1"/>
  <c r="E73" i="87" s="1"/>
  <c r="G73" i="87" s="1"/>
  <c r="J73" i="87" s="1"/>
  <c r="E73" i="88" s="1"/>
  <c r="E106" i="86"/>
  <c r="G106" i="86" s="1"/>
  <c r="J106" i="86" s="1"/>
  <c r="E106" i="87" s="1"/>
  <c r="G106" i="87" s="1"/>
  <c r="J106" i="87" s="1"/>
  <c r="E106" i="88" s="1"/>
  <c r="E223" i="86"/>
  <c r="G223" i="86" s="1"/>
  <c r="J223" i="86" s="1"/>
  <c r="E223" i="87" s="1"/>
  <c r="G223" i="87" s="1"/>
  <c r="J223" i="87" s="1"/>
  <c r="E223" i="88" s="1"/>
  <c r="G99" i="86"/>
  <c r="J99" i="86" s="1"/>
  <c r="E99" i="87" s="1"/>
  <c r="G99" i="87" s="1"/>
  <c r="J99" i="87" s="1"/>
  <c r="E99" i="88" s="1"/>
  <c r="E99" i="86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G220" i="86"/>
  <c r="J220" i="86" s="1"/>
  <c r="E220" i="87" s="1"/>
  <c r="G220" i="87" s="1"/>
  <c r="J220" i="87" s="1"/>
  <c r="E220" i="88" s="1"/>
  <c r="E220" i="86"/>
  <c r="G67" i="86"/>
  <c r="J67" i="86" s="1"/>
  <c r="E67" i="87" s="1"/>
  <c r="G67" i="87" s="1"/>
  <c r="J67" i="87" s="1"/>
  <c r="E67" i="88" s="1"/>
  <c r="E67" i="86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137" i="86"/>
  <c r="J137" i="86" s="1"/>
  <c r="E137" i="87" s="1"/>
  <c r="G137" i="87" s="1"/>
  <c r="J137" i="87" s="1"/>
  <c r="E137" i="88" s="1"/>
  <c r="E137" i="86"/>
  <c r="E145" i="86"/>
  <c r="G145" i="86" s="1"/>
  <c r="J145" i="86" s="1"/>
  <c r="E145" i="87" s="1"/>
  <c r="G145" i="87" s="1"/>
  <c r="J145" i="87" s="1"/>
  <c r="E14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G185" i="86"/>
  <c r="J185" i="86" s="1"/>
  <c r="E185" i="87" s="1"/>
  <c r="G185" i="87" s="1"/>
  <c r="J185" i="87" s="1"/>
  <c r="E185" i="88" s="1"/>
  <c r="E185" i="86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171" i="86"/>
  <c r="J171" i="86" s="1"/>
  <c r="E171" i="87" s="1"/>
  <c r="G171" i="87" s="1"/>
  <c r="J171" i="87" s="1"/>
  <c r="E171" i="88" s="1"/>
  <c r="E171" i="86"/>
  <c r="G159" i="86"/>
  <c r="J159" i="86" s="1"/>
  <c r="E159" i="87" s="1"/>
  <c r="G159" i="87" s="1"/>
  <c r="J159" i="87" s="1"/>
  <c r="E159" i="88" s="1"/>
  <c r="E159" i="86"/>
  <c r="E183" i="86"/>
  <c r="G183" i="86" s="1"/>
  <c r="J183" i="86" s="1"/>
  <c r="E183" i="87" s="1"/>
  <c r="G183" i="87" s="1"/>
  <c r="J183" i="87" s="1"/>
  <c r="E183" i="88" s="1"/>
  <c r="E179" i="86"/>
  <c r="G179" i="86" s="1"/>
  <c r="J179" i="86" s="1"/>
  <c r="E179" i="87" s="1"/>
  <c r="G179" i="87" s="1"/>
  <c r="J179" i="87" s="1"/>
  <c r="E179" i="88" s="1"/>
  <c r="E225" i="86"/>
  <c r="G225" i="86" s="1"/>
  <c r="J225" i="86" s="1"/>
  <c r="E225" i="87" s="1"/>
  <c r="G225" i="87" s="1"/>
  <c r="J225" i="87" s="1"/>
  <c r="E225" i="88" s="1"/>
  <c r="G79" i="86"/>
  <c r="J79" i="86" s="1"/>
  <c r="E79" i="87" s="1"/>
  <c r="G79" i="87" s="1"/>
  <c r="J79" i="87" s="1"/>
  <c r="E79" i="88" s="1"/>
  <c r="E79" i="86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139" i="86"/>
  <c r="J139" i="86" s="1"/>
  <c r="E139" i="87" s="1"/>
  <c r="G139" i="87" s="1"/>
  <c r="J139" i="87" s="1"/>
  <c r="E139" i="88" s="1"/>
  <c r="E139" i="86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G170" i="86"/>
  <c r="J170" i="86" s="1"/>
  <c r="E170" i="87" s="1"/>
  <c r="G170" i="87" s="1"/>
  <c r="J170" i="87" s="1"/>
  <c r="E170" i="88" s="1"/>
  <c r="E170" i="86"/>
  <c r="G172" i="86"/>
  <c r="J172" i="86" s="1"/>
  <c r="E172" i="87" s="1"/>
  <c r="G172" i="87" s="1"/>
  <c r="J172" i="87" s="1"/>
  <c r="E172" i="88" s="1"/>
  <c r="E172" i="86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G93" i="86"/>
  <c r="J93" i="86" s="1"/>
  <c r="E93" i="87" s="1"/>
  <c r="G93" i="87" s="1"/>
  <c r="J93" i="87" s="1"/>
  <c r="E93" i="88" s="1"/>
  <c r="E93" i="86"/>
  <c r="E86" i="85"/>
  <c r="G86" i="85" s="1"/>
  <c r="J86" i="85" s="1"/>
  <c r="E69" i="86"/>
  <c r="G69" i="86" s="1"/>
  <c r="J69" i="86" s="1"/>
  <c r="E69" i="87" s="1"/>
  <c r="G69" i="87" s="1"/>
  <c r="J69" i="87" s="1"/>
  <c r="E69" i="88" s="1"/>
  <c r="E158" i="86"/>
  <c r="G158" i="86" s="1"/>
  <c r="J158" i="86" s="1"/>
  <c r="E158" i="87" s="1"/>
  <c r="G158" i="87" s="1"/>
  <c r="J158" i="87" s="1"/>
  <c r="E158" i="88" s="1"/>
  <c r="E192" i="86"/>
  <c r="G192" i="86" s="1"/>
  <c r="J192" i="86" s="1"/>
  <c r="E192" i="87" s="1"/>
  <c r="G192" i="87" s="1"/>
  <c r="J192" i="87" s="1"/>
  <c r="E192" i="88" s="1"/>
  <c r="E130" i="86"/>
  <c r="G130" i="86" s="1"/>
  <c r="J130" i="86" s="1"/>
  <c r="E130" i="87" s="1"/>
  <c r="G130" i="87" s="1"/>
  <c r="J130" i="87" s="1"/>
  <c r="E130" i="88" s="1"/>
  <c r="E81" i="86"/>
  <c r="G81" i="86" s="1"/>
  <c r="J81" i="86" s="1"/>
  <c r="E81" i="87" s="1"/>
  <c r="G81" i="87" s="1"/>
  <c r="J81" i="87" s="1"/>
  <c r="E81" i="88" s="1"/>
  <c r="G141" i="86"/>
  <c r="J141" i="86" s="1"/>
  <c r="E141" i="87" s="1"/>
  <c r="G141" i="87" s="1"/>
  <c r="J141" i="87" s="1"/>
  <c r="E141" i="88" s="1"/>
  <c r="E141" i="86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G66" i="86"/>
  <c r="J66" i="86" s="1"/>
  <c r="E66" i="87" s="1"/>
  <c r="G66" i="87" s="1"/>
  <c r="J66" i="87" s="1"/>
  <c r="E66" i="88" s="1"/>
  <c r="E66" i="86"/>
  <c r="G222" i="86"/>
  <c r="J222" i="86" s="1"/>
  <c r="E222" i="87" s="1"/>
  <c r="G222" i="87" s="1"/>
  <c r="J222" i="87" s="1"/>
  <c r="E222" i="88" s="1"/>
  <c r="E222" i="86"/>
  <c r="E92" i="86"/>
  <c r="G92" i="86" s="1"/>
  <c r="J92" i="86" s="1"/>
  <c r="E92" i="87" s="1"/>
  <c r="G92" i="87" s="1"/>
  <c r="J92" i="87" s="1"/>
  <c r="E92" i="88" s="1"/>
  <c r="G231" i="99"/>
  <c r="J231" i="99" s="1"/>
  <c r="G231" i="100" s="1"/>
  <c r="J231" i="100" s="1"/>
  <c r="G228" i="86"/>
  <c r="J228" i="86" s="1"/>
  <c r="G227" i="86"/>
  <c r="J227" i="86" s="1"/>
  <c r="G229" i="105"/>
  <c r="J229" i="105" s="1"/>
  <c r="E229" i="106" s="1"/>
  <c r="G237" i="105"/>
  <c r="J237" i="105" s="1"/>
  <c r="G239" i="100"/>
  <c r="J239" i="100" s="1"/>
  <c r="G230" i="86"/>
  <c r="J230" i="86" s="1"/>
  <c r="G238" i="86"/>
  <c r="J238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E234" i="86" s="1"/>
  <c r="G247" i="85"/>
  <c r="J247" i="85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211" i="99"/>
  <c r="J211" i="99" s="1"/>
  <c r="G211" i="100" s="1"/>
  <c r="J211" i="100" s="1"/>
  <c r="G211" i="101" s="1"/>
  <c r="J211" i="101" s="1"/>
  <c r="G9" i="99"/>
  <c r="J9" i="99" s="1"/>
  <c r="G9" i="100" s="1"/>
  <c r="J9" i="100" s="1"/>
  <c r="G9" i="101" s="1"/>
  <c r="J9" i="101" s="1"/>
  <c r="G195" i="99"/>
  <c r="J195" i="99" s="1"/>
  <c r="G195" i="100" s="1"/>
  <c r="J195" i="100" s="1"/>
  <c r="G195" i="101" s="1"/>
  <c r="J195" i="101" s="1"/>
  <c r="G149" i="99"/>
  <c r="J149" i="99" s="1"/>
  <c r="G149" i="100" s="1"/>
  <c r="J149" i="100" s="1"/>
  <c r="G149" i="101" s="1"/>
  <c r="J149" i="101" s="1"/>
  <c r="G10" i="99"/>
  <c r="J10" i="99" s="1"/>
  <c r="G10" i="100" s="1"/>
  <c r="J10" i="100" s="1"/>
  <c r="G10" i="101" s="1"/>
  <c r="J10" i="101" s="1"/>
  <c r="G128" i="99"/>
  <c r="J128" i="99" s="1"/>
  <c r="G128" i="100" s="1"/>
  <c r="J128" i="100" s="1"/>
  <c r="G128" i="101" s="1"/>
  <c r="J128" i="101" s="1"/>
  <c r="G198" i="99"/>
  <c r="J198" i="99" s="1"/>
  <c r="G198" i="100" s="1"/>
  <c r="J198" i="100" s="1"/>
  <c r="G198" i="101" s="1"/>
  <c r="J198" i="101" s="1"/>
  <c r="G197" i="99"/>
  <c r="J197" i="99" s="1"/>
  <c r="G197" i="100" s="1"/>
  <c r="J197" i="100" s="1"/>
  <c r="G197" i="101" s="1"/>
  <c r="J197" i="101" s="1"/>
  <c r="G156" i="99"/>
  <c r="J156" i="99" s="1"/>
  <c r="G156" i="100" s="1"/>
  <c r="J156" i="100" s="1"/>
  <c r="G156" i="101" s="1"/>
  <c r="J156" i="101" s="1"/>
  <c r="G39" i="99"/>
  <c r="J39" i="99" s="1"/>
  <c r="G39" i="100" s="1"/>
  <c r="J39" i="100" s="1"/>
  <c r="G39" i="101" s="1"/>
  <c r="J39" i="101" s="1"/>
  <c r="G196" i="99"/>
  <c r="J196" i="99" s="1"/>
  <c r="G196" i="100" s="1"/>
  <c r="J196" i="100" s="1"/>
  <c r="G196" i="101" s="1"/>
  <c r="J196" i="101" s="1"/>
  <c r="G202" i="99"/>
  <c r="J202" i="99" s="1"/>
  <c r="G202" i="100" s="1"/>
  <c r="J202" i="100" s="1"/>
  <c r="G202" i="101" s="1"/>
  <c r="J202" i="101" s="1"/>
  <c r="G210" i="99"/>
  <c r="J210" i="99" s="1"/>
  <c r="G210" i="100" s="1"/>
  <c r="J210" i="100" s="1"/>
  <c r="G210" i="101" s="1"/>
  <c r="J210" i="101" s="1"/>
  <c r="G157" i="99"/>
  <c r="J157" i="99" s="1"/>
  <c r="G157" i="100" s="1"/>
  <c r="J157" i="100" s="1"/>
  <c r="G157" i="101" s="1"/>
  <c r="J157" i="101" s="1"/>
  <c r="G203" i="99"/>
  <c r="J203" i="99" s="1"/>
  <c r="G203" i="100" s="1"/>
  <c r="J203" i="100" s="1"/>
  <c r="G203" i="101" s="1"/>
  <c r="J203" i="101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47" i="99"/>
  <c r="J147" i="99" s="1"/>
  <c r="G147" i="100" s="1"/>
  <c r="J147" i="100" s="1"/>
  <c r="G147" i="101" s="1"/>
  <c r="J147" i="101" s="1"/>
  <c r="G182" i="99"/>
  <c r="J182" i="99" s="1"/>
  <c r="G182" i="100" s="1"/>
  <c r="J182" i="100" s="1"/>
  <c r="G182" i="101" s="1"/>
  <c r="J182" i="101" s="1"/>
  <c r="G204" i="99"/>
  <c r="J204" i="99" s="1"/>
  <c r="G204" i="100" s="1"/>
  <c r="J204" i="100" s="1"/>
  <c r="G204" i="101" s="1"/>
  <c r="J204" i="101" s="1"/>
  <c r="G212" i="99"/>
  <c r="J212" i="99" s="1"/>
  <c r="G212" i="100" s="1"/>
  <c r="J212" i="100" s="1"/>
  <c r="G212" i="101" s="1"/>
  <c r="J212" i="101" s="1"/>
  <c r="G74" i="87"/>
  <c r="J74" i="87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48" i="86"/>
  <c r="J48" i="86" s="1"/>
  <c r="G43" i="86"/>
  <c r="J43" i="86" s="1"/>
  <c r="E43" i="87" s="1"/>
  <c r="G113" i="104"/>
  <c r="J113" i="104" s="1"/>
  <c r="G113" i="105" s="1"/>
  <c r="J113" i="105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3" i="106" l="1"/>
  <c r="G153" i="106" s="1"/>
  <c r="J153" i="106" s="1"/>
  <c r="E153" i="107" s="1"/>
  <c r="G153" i="107" s="1"/>
  <c r="J153" i="107" s="1"/>
  <c r="G245" i="106"/>
  <c r="J245" i="106" s="1"/>
  <c r="E245" i="107" s="1"/>
  <c r="E237" i="106"/>
  <c r="E177" i="106"/>
  <c r="G177" i="106" s="1"/>
  <c r="J177" i="106" s="1"/>
  <c r="E177" i="107" s="1"/>
  <c r="G177" i="107" s="1"/>
  <c r="J177" i="107" s="1"/>
  <c r="E148" i="106"/>
  <c r="G148" i="106" s="1"/>
  <c r="J148" i="106" s="1"/>
  <c r="E148" i="107" s="1"/>
  <c r="G148" i="107" s="1"/>
  <c r="J148" i="107" s="1"/>
  <c r="E152" i="106"/>
  <c r="G152" i="106" s="1"/>
  <c r="J152" i="106" s="1"/>
  <c r="E152" i="107" s="1"/>
  <c r="G152" i="107" s="1"/>
  <c r="J152" i="107" s="1"/>
  <c r="E206" i="106"/>
  <c r="G206" i="106" s="1"/>
  <c r="J206" i="106" s="1"/>
  <c r="E206" i="107" s="1"/>
  <c r="G206" i="107" s="1"/>
  <c r="J206" i="107" s="1"/>
  <c r="G84" i="106"/>
  <c r="J84" i="106" s="1"/>
  <c r="E84" i="107" s="1"/>
  <c r="G84" i="107" s="1"/>
  <c r="J84" i="107" s="1"/>
  <c r="E84" i="106"/>
  <c r="E127" i="106"/>
  <c r="G127" i="106" s="1"/>
  <c r="J127" i="106" s="1"/>
  <c r="E127" i="107" s="1"/>
  <c r="G127" i="107" s="1"/>
  <c r="J127" i="107" s="1"/>
  <c r="E213" i="106"/>
  <c r="G213" i="106" s="1"/>
  <c r="J213" i="106" s="1"/>
  <c r="E213" i="107" s="1"/>
  <c r="G213" i="107" s="1"/>
  <c r="J213" i="107" s="1"/>
  <c r="E208" i="106"/>
  <c r="G208" i="106" s="1"/>
  <c r="J208" i="106" s="1"/>
  <c r="E208" i="107" s="1"/>
  <c r="G208" i="107" s="1"/>
  <c r="J208" i="107" s="1"/>
  <c r="G155" i="106"/>
  <c r="J155" i="106" s="1"/>
  <c r="E155" i="107" s="1"/>
  <c r="G155" i="107" s="1"/>
  <c r="J155" i="107" s="1"/>
  <c r="E155" i="106"/>
  <c r="E125" i="106"/>
  <c r="G125" i="106" s="1"/>
  <c r="J125" i="106" s="1"/>
  <c r="E125" i="107" s="1"/>
  <c r="G125" i="107" s="1"/>
  <c r="J125" i="107" s="1"/>
  <c r="E126" i="106"/>
  <c r="G126" i="106" s="1"/>
  <c r="J126" i="106" s="1"/>
  <c r="E126" i="107" s="1"/>
  <c r="G126" i="107" s="1"/>
  <c r="J126" i="107" s="1"/>
  <c r="E226" i="106"/>
  <c r="G226" i="106" s="1"/>
  <c r="J226" i="106" s="1"/>
  <c r="E226" i="107" s="1"/>
  <c r="G226" i="107" s="1"/>
  <c r="J226" i="107" s="1"/>
  <c r="E83" i="106"/>
  <c r="G83" i="106" s="1"/>
  <c r="J83" i="106" s="1"/>
  <c r="E83" i="107" s="1"/>
  <c r="G83" i="107" s="1"/>
  <c r="J83" i="107" s="1"/>
  <c r="E209" i="106"/>
  <c r="G209" i="106" s="1"/>
  <c r="J209" i="106" s="1"/>
  <c r="E209" i="107" s="1"/>
  <c r="G209" i="107" s="1"/>
  <c r="J209" i="107" s="1"/>
  <c r="E181" i="106"/>
  <c r="G181" i="106" s="1"/>
  <c r="J181" i="106" s="1"/>
  <c r="E181" i="107" s="1"/>
  <c r="G181" i="107" s="1"/>
  <c r="J181" i="107" s="1"/>
  <c r="E151" i="106"/>
  <c r="G151" i="106" s="1"/>
  <c r="J151" i="106" s="1"/>
  <c r="E151" i="107" s="1"/>
  <c r="G151" i="107" s="1"/>
  <c r="J151" i="107" s="1"/>
  <c r="E113" i="106"/>
  <c r="G113" i="106" s="1"/>
  <c r="J113" i="106" s="1"/>
  <c r="E113" i="107" s="1"/>
  <c r="G113" i="107" s="1"/>
  <c r="J113" i="107" s="1"/>
  <c r="E11" i="106"/>
  <c r="G11" i="106" s="1"/>
  <c r="J11" i="106" s="1"/>
  <c r="G197" i="102"/>
  <c r="J197" i="102" s="1"/>
  <c r="G197" i="103" s="1"/>
  <c r="J197" i="103" s="1"/>
  <c r="G197" i="104" s="1"/>
  <c r="J197" i="104" s="1"/>
  <c r="G197" i="105" s="1"/>
  <c r="J197" i="105" s="1"/>
  <c r="G203" i="102"/>
  <c r="J203" i="102" s="1"/>
  <c r="G203" i="103" s="1"/>
  <c r="J203" i="103" s="1"/>
  <c r="G203" i="104" s="1"/>
  <c r="J203" i="104" s="1"/>
  <c r="G203" i="105" s="1"/>
  <c r="J203" i="105" s="1"/>
  <c r="G157" i="102"/>
  <c r="J157" i="102" s="1"/>
  <c r="G157" i="103" s="1"/>
  <c r="J157" i="103" s="1"/>
  <c r="G157" i="104" s="1"/>
  <c r="J157" i="104" s="1"/>
  <c r="G157" i="105" s="1"/>
  <c r="J157" i="105" s="1"/>
  <c r="G128" i="102"/>
  <c r="J128" i="102" s="1"/>
  <c r="G128" i="103" s="1"/>
  <c r="J128" i="103" s="1"/>
  <c r="G128" i="104" s="1"/>
  <c r="J128" i="104" s="1"/>
  <c r="G128" i="105" s="1"/>
  <c r="J128" i="105" s="1"/>
  <c r="G198" i="102"/>
  <c r="J198" i="102" s="1"/>
  <c r="G198" i="103" s="1"/>
  <c r="J198" i="103" s="1"/>
  <c r="G198" i="104" s="1"/>
  <c r="J198" i="104" s="1"/>
  <c r="G198" i="105" s="1"/>
  <c r="J198" i="105" s="1"/>
  <c r="G210" i="102"/>
  <c r="J210" i="102" s="1"/>
  <c r="G210" i="103" s="1"/>
  <c r="J210" i="103" s="1"/>
  <c r="G210" i="104" s="1"/>
  <c r="J210" i="104" s="1"/>
  <c r="G210" i="105" s="1"/>
  <c r="J210" i="105" s="1"/>
  <c r="G10" i="102"/>
  <c r="J10" i="102" s="1"/>
  <c r="G10" i="103" s="1"/>
  <c r="J10" i="103" s="1"/>
  <c r="G10" i="104" s="1"/>
  <c r="J10" i="104" s="1"/>
  <c r="G10" i="105" s="1"/>
  <c r="J10" i="105" s="1"/>
  <c r="G150" i="102"/>
  <c r="J150" i="102" s="1"/>
  <c r="G150" i="103" s="1"/>
  <c r="J150" i="103" s="1"/>
  <c r="G150" i="104" s="1"/>
  <c r="J150" i="104" s="1"/>
  <c r="G150" i="105" s="1"/>
  <c r="J150" i="105" s="1"/>
  <c r="G212" i="102"/>
  <c r="J212" i="102" s="1"/>
  <c r="G212" i="103" s="1"/>
  <c r="J212" i="103" s="1"/>
  <c r="G212" i="104" s="1"/>
  <c r="J212" i="104" s="1"/>
  <c r="G212" i="105" s="1"/>
  <c r="J212" i="105" s="1"/>
  <c r="G204" i="102"/>
  <c r="J204" i="102" s="1"/>
  <c r="G204" i="103" s="1"/>
  <c r="J204" i="103" s="1"/>
  <c r="G204" i="104" s="1"/>
  <c r="J204" i="104" s="1"/>
  <c r="G204" i="105" s="1"/>
  <c r="J204" i="105" s="1"/>
  <c r="G196" i="102"/>
  <c r="J196" i="102" s="1"/>
  <c r="G196" i="103" s="1"/>
  <c r="J196" i="103" s="1"/>
  <c r="G196" i="104" s="1"/>
  <c r="J196" i="104" s="1"/>
  <c r="G196" i="105" s="1"/>
  <c r="J196" i="105" s="1"/>
  <c r="G195" i="102"/>
  <c r="J195" i="102" s="1"/>
  <c r="G195" i="103" s="1"/>
  <c r="J195" i="103" s="1"/>
  <c r="G195" i="104" s="1"/>
  <c r="J195" i="104" s="1"/>
  <c r="G195" i="105" s="1"/>
  <c r="J195" i="105" s="1"/>
  <c r="G149" i="102"/>
  <c r="J149" i="102" s="1"/>
  <c r="G149" i="103" s="1"/>
  <c r="J149" i="103" s="1"/>
  <c r="G149" i="104" s="1"/>
  <c r="J149" i="104" s="1"/>
  <c r="G149" i="105" s="1"/>
  <c r="J149" i="105" s="1"/>
  <c r="G182" i="102"/>
  <c r="J182" i="102" s="1"/>
  <c r="G182" i="103" s="1"/>
  <c r="J182" i="103" s="1"/>
  <c r="G182" i="104" s="1"/>
  <c r="J182" i="104" s="1"/>
  <c r="G182" i="105" s="1"/>
  <c r="J182" i="105" s="1"/>
  <c r="G9" i="102"/>
  <c r="J9" i="102" s="1"/>
  <c r="G9" i="103" s="1"/>
  <c r="J9" i="103" s="1"/>
  <c r="G9" i="104" s="1"/>
  <c r="J9" i="104" s="1"/>
  <c r="G9" i="105" s="1"/>
  <c r="J9" i="105" s="1"/>
  <c r="G202" i="102"/>
  <c r="J202" i="102" s="1"/>
  <c r="G202" i="103" s="1"/>
  <c r="J202" i="103" s="1"/>
  <c r="G202" i="104" s="1"/>
  <c r="J202" i="104" s="1"/>
  <c r="G202" i="105" s="1"/>
  <c r="J202" i="105" s="1"/>
  <c r="G147" i="102"/>
  <c r="J147" i="102" s="1"/>
  <c r="G147" i="103" s="1"/>
  <c r="J147" i="103" s="1"/>
  <c r="G147" i="104" s="1"/>
  <c r="J147" i="104" s="1"/>
  <c r="G147" i="105" s="1"/>
  <c r="J147" i="105" s="1"/>
  <c r="G156" i="102"/>
  <c r="J156" i="102" s="1"/>
  <c r="G156" i="103" s="1"/>
  <c r="J156" i="103" s="1"/>
  <c r="G156" i="104" s="1"/>
  <c r="J156" i="104" s="1"/>
  <c r="G156" i="105" s="1"/>
  <c r="J156" i="105" s="1"/>
  <c r="G211" i="102"/>
  <c r="J211" i="102" s="1"/>
  <c r="G211" i="103" s="1"/>
  <c r="J211" i="103" s="1"/>
  <c r="G211" i="104" s="1"/>
  <c r="J211" i="104" s="1"/>
  <c r="G211" i="105" s="1"/>
  <c r="J211" i="105" s="1"/>
  <c r="G39" i="102"/>
  <c r="J39" i="102" s="1"/>
  <c r="G39" i="103" s="1"/>
  <c r="J39" i="103" s="1"/>
  <c r="G39" i="104" s="1"/>
  <c r="J39" i="104" s="1"/>
  <c r="G39" i="105" s="1"/>
  <c r="J39" i="105" s="1"/>
  <c r="E224" i="88"/>
  <c r="G224" i="88" s="1"/>
  <c r="J224" i="88" s="1"/>
  <c r="E224" i="89" s="1"/>
  <c r="G224" i="89" s="1"/>
  <c r="J224" i="89" s="1"/>
  <c r="G88" i="86"/>
  <c r="J88" i="86" s="1"/>
  <c r="E88" i="87" s="1"/>
  <c r="E87" i="86"/>
  <c r="G251" i="86"/>
  <c r="J251" i="86" s="1"/>
  <c r="E243" i="86"/>
  <c r="G243" i="86" s="1"/>
  <c r="J243" i="86" s="1"/>
  <c r="E86" i="86"/>
  <c r="G86" i="86" s="1"/>
  <c r="J86" i="86" s="1"/>
  <c r="E86" i="87" s="1"/>
  <c r="G86" i="87" s="1"/>
  <c r="J86" i="87" s="1"/>
  <c r="E227" i="87"/>
  <c r="G227" i="87" s="1"/>
  <c r="J227" i="87" s="1"/>
  <c r="G23" i="87"/>
  <c r="J23" i="87" s="1"/>
  <c r="E23" i="88" s="1"/>
  <c r="G23" i="88" s="1"/>
  <c r="J23" i="88" s="1"/>
  <c r="E23" i="87"/>
  <c r="E235" i="86"/>
  <c r="G235" i="86" s="1"/>
  <c r="J235" i="86" s="1"/>
  <c r="G244" i="86"/>
  <c r="J244" i="86" s="1"/>
  <c r="E236" i="86"/>
  <c r="G236" i="86" s="1"/>
  <c r="J236" i="86" s="1"/>
  <c r="E228" i="87"/>
  <c r="G228" i="87" s="1"/>
  <c r="J228" i="87" s="1"/>
  <c r="G20" i="87"/>
  <c r="J20" i="87" s="1"/>
  <c r="E20" i="88" s="1"/>
  <c r="G20" i="88" s="1"/>
  <c r="J20" i="88" s="1"/>
  <c r="E20" i="87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G250" i="86"/>
  <c r="J250" i="86" s="1"/>
  <c r="E242" i="86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2" i="87"/>
  <c r="G22" i="87" s="1"/>
  <c r="J22" i="87" s="1"/>
  <c r="E22" i="88" s="1"/>
  <c r="G22" i="88" s="1"/>
  <c r="J22" i="88" s="1"/>
  <c r="G246" i="87"/>
  <c r="J246" i="87" s="1"/>
  <c r="E238" i="87"/>
  <c r="G238" i="87" s="1"/>
  <c r="J238" i="87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G242" i="86"/>
  <c r="J242" i="86" s="1"/>
  <c r="E165" i="86"/>
  <c r="G165" i="86" s="1"/>
  <c r="J165" i="86" s="1"/>
  <c r="E165" i="87" s="1"/>
  <c r="G165" i="87" s="1"/>
  <c r="J165" i="87" s="1"/>
  <c r="E165" i="88" s="1"/>
  <c r="E19" i="87"/>
  <c r="G19" i="87" s="1"/>
  <c r="J19" i="87" s="1"/>
  <c r="E19" i="88" s="1"/>
  <c r="G19" i="88" s="1"/>
  <c r="J19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119" i="86"/>
  <c r="J119" i="86" s="1"/>
  <c r="E119" i="87" s="1"/>
  <c r="G119" i="87" s="1"/>
  <c r="J119" i="87" s="1"/>
  <c r="E119" i="88" s="1"/>
  <c r="E119" i="86"/>
  <c r="E161" i="86"/>
  <c r="G161" i="86" s="1"/>
  <c r="J161" i="86" s="1"/>
  <c r="E161" i="87" s="1"/>
  <c r="G161" i="87" s="1"/>
  <c r="J161" i="87" s="1"/>
  <c r="E161" i="88" s="1"/>
  <c r="G96" i="86"/>
  <c r="J96" i="86" s="1"/>
  <c r="E96" i="87" s="1"/>
  <c r="E96" i="86"/>
  <c r="E97" i="89"/>
  <c r="G97" i="89" s="1"/>
  <c r="J97" i="89" s="1"/>
  <c r="G87" i="86"/>
  <c r="J87" i="86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E229" i="107" s="1"/>
  <c r="G237" i="106"/>
  <c r="J237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96" i="87"/>
  <c r="J96" i="87" s="1"/>
  <c r="E96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53" i="88" s="1"/>
  <c r="J53" i="88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40" i="88" s="1"/>
  <c r="J40" i="88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47" i="88" s="1"/>
  <c r="J47" i="88" s="1"/>
  <c r="G214" i="85"/>
  <c r="J214" i="85" s="1"/>
  <c r="G48" i="87"/>
  <c r="J48" i="87" s="1"/>
  <c r="G48" i="88" s="1"/>
  <c r="J48" i="88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74" i="89" s="1"/>
  <c r="J74" i="89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11" i="107"/>
  <c r="J11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3" i="106" l="1"/>
  <c r="G203" i="106" s="1"/>
  <c r="J203" i="106" s="1"/>
  <c r="E203" i="107" s="1"/>
  <c r="G203" i="107" s="1"/>
  <c r="J203" i="107" s="1"/>
  <c r="E9" i="106"/>
  <c r="G9" i="106" s="1"/>
  <c r="J9" i="106" s="1"/>
  <c r="E9" i="107" s="1"/>
  <c r="G9" i="107" s="1"/>
  <c r="J9" i="107" s="1"/>
  <c r="E10" i="106"/>
  <c r="G10" i="106" s="1"/>
  <c r="J10" i="106" s="1"/>
  <c r="E10" i="107" s="1"/>
  <c r="G10" i="107" s="1"/>
  <c r="J10" i="107" s="1"/>
  <c r="E204" i="106"/>
  <c r="G204" i="106" s="1"/>
  <c r="J204" i="106" s="1"/>
  <c r="E204" i="107" s="1"/>
  <c r="G204" i="107" s="1"/>
  <c r="J204" i="107" s="1"/>
  <c r="E147" i="106"/>
  <c r="G147" i="106" s="1"/>
  <c r="J147" i="106" s="1"/>
  <c r="E147" i="107" s="1"/>
  <c r="G147" i="107" s="1"/>
  <c r="J147" i="107" s="1"/>
  <c r="E182" i="106"/>
  <c r="G182" i="106" s="1"/>
  <c r="J182" i="106" s="1"/>
  <c r="E182" i="107" s="1"/>
  <c r="G182" i="107" s="1"/>
  <c r="J182" i="107" s="1"/>
  <c r="E210" i="106"/>
  <c r="G210" i="106" s="1"/>
  <c r="J210" i="106" s="1"/>
  <c r="E210" i="107" s="1"/>
  <c r="G210" i="107" s="1"/>
  <c r="J210" i="107" s="1"/>
  <c r="E212" i="106"/>
  <c r="G212" i="106" s="1"/>
  <c r="J212" i="106" s="1"/>
  <c r="E212" i="107" s="1"/>
  <c r="G212" i="107" s="1"/>
  <c r="J212" i="107" s="1"/>
  <c r="E150" i="106"/>
  <c r="G150" i="106" s="1"/>
  <c r="J150" i="106" s="1"/>
  <c r="E150" i="107" s="1"/>
  <c r="G150" i="107" s="1"/>
  <c r="J150" i="107" s="1"/>
  <c r="E149" i="106"/>
  <c r="G149" i="106" s="1"/>
  <c r="J149" i="106" s="1"/>
  <c r="E149" i="107" s="1"/>
  <c r="G149" i="107" s="1"/>
  <c r="J149" i="107" s="1"/>
  <c r="E198" i="106"/>
  <c r="G198" i="106" s="1"/>
  <c r="J198" i="106" s="1"/>
  <c r="E198" i="107" s="1"/>
  <c r="G198" i="107" s="1"/>
  <c r="J198" i="107" s="1"/>
  <c r="E156" i="106"/>
  <c r="G156" i="106" s="1"/>
  <c r="J156" i="106" s="1"/>
  <c r="E156" i="107" s="1"/>
  <c r="G156" i="107" s="1"/>
  <c r="J156" i="107" s="1"/>
  <c r="E197" i="106"/>
  <c r="G197" i="106" s="1"/>
  <c r="J197" i="106" s="1"/>
  <c r="E197" i="107" s="1"/>
  <c r="G197" i="107" s="1"/>
  <c r="J197" i="107" s="1"/>
  <c r="E202" i="106"/>
  <c r="G202" i="106" s="1"/>
  <c r="J202" i="106" s="1"/>
  <c r="E202" i="107" s="1"/>
  <c r="G202" i="107" s="1"/>
  <c r="J202" i="107" s="1"/>
  <c r="E195" i="106"/>
  <c r="G195" i="106" s="1"/>
  <c r="J195" i="106" s="1"/>
  <c r="E195" i="107" s="1"/>
  <c r="G195" i="107" s="1"/>
  <c r="J195" i="107" s="1"/>
  <c r="E128" i="106"/>
  <c r="G128" i="106" s="1"/>
  <c r="J128" i="106" s="1"/>
  <c r="E128" i="107" s="1"/>
  <c r="G128" i="107" s="1"/>
  <c r="J128" i="107" s="1"/>
  <c r="G245" i="107"/>
  <c r="J245" i="107" s="1"/>
  <c r="E237" i="107"/>
  <c r="E211" i="106"/>
  <c r="G211" i="106" s="1"/>
  <c r="J211" i="106" s="1"/>
  <c r="E211" i="107" s="1"/>
  <c r="G211" i="107" s="1"/>
  <c r="J211" i="107" s="1"/>
  <c r="E196" i="106"/>
  <c r="G196" i="106" s="1"/>
  <c r="J196" i="106" s="1"/>
  <c r="E196" i="107" s="1"/>
  <c r="G196" i="107" s="1"/>
  <c r="J196" i="107" s="1"/>
  <c r="E157" i="106"/>
  <c r="G157" i="106" s="1"/>
  <c r="J157" i="106" s="1"/>
  <c r="E157" i="107" s="1"/>
  <c r="G157" i="107" s="1"/>
  <c r="J157" i="107" s="1"/>
  <c r="E39" i="106"/>
  <c r="G39" i="106" s="1"/>
  <c r="J39" i="106" s="1"/>
  <c r="E22" i="89"/>
  <c r="G22" i="89" s="1"/>
  <c r="J22" i="89" s="1"/>
  <c r="E23" i="89"/>
  <c r="G23" i="89" s="1"/>
  <c r="J23" i="89" s="1"/>
  <c r="G251" i="87"/>
  <c r="J251" i="87" s="1"/>
  <c r="E243" i="87"/>
  <c r="G243" i="87" s="1"/>
  <c r="J243" i="87" s="1"/>
  <c r="E20" i="89"/>
  <c r="G20" i="89" s="1"/>
  <c r="J20" i="89" s="1"/>
  <c r="E25" i="89"/>
  <c r="G25" i="89" s="1"/>
  <c r="J25" i="89" s="1"/>
  <c r="E26" i="89"/>
  <c r="G26" i="89" s="1"/>
  <c r="J26" i="89" s="1"/>
  <c r="E86" i="88"/>
  <c r="G86" i="88" s="1"/>
  <c r="J86" i="88" s="1"/>
  <c r="E86" i="89" s="1"/>
  <c r="G86" i="89" s="1"/>
  <c r="J86" i="89" s="1"/>
  <c r="E21" i="89"/>
  <c r="G21" i="89" s="1"/>
  <c r="J21" i="89" s="1"/>
  <c r="E19" i="89"/>
  <c r="G19" i="89" s="1"/>
  <c r="J19" i="89" s="1"/>
  <c r="E160" i="89"/>
  <c r="G160" i="89" s="1"/>
  <c r="J160" i="89" s="1"/>
  <c r="E44" i="88"/>
  <c r="G44" i="88" s="1"/>
  <c r="J44" i="88" s="1"/>
  <c r="E44" i="89" s="1"/>
  <c r="G44" i="89" s="1"/>
  <c r="J44" i="89" s="1"/>
  <c r="E163" i="89"/>
  <c r="G163" i="89" s="1"/>
  <c r="J163" i="89" s="1"/>
  <c r="E29" i="88"/>
  <c r="G29" i="88" s="1"/>
  <c r="J29" i="88" s="1"/>
  <c r="E29" i="89" s="1"/>
  <c r="G29" i="89" s="1"/>
  <c r="J29" i="89" s="1"/>
  <c r="E73" i="89"/>
  <c r="G73" i="89" s="1"/>
  <c r="J73" i="89" s="1"/>
  <c r="E176" i="89"/>
  <c r="G176" i="89" s="1"/>
  <c r="J176" i="89" s="1"/>
  <c r="E154" i="89"/>
  <c r="G154" i="89" s="1"/>
  <c r="J154" i="89" s="1"/>
  <c r="E220" i="89"/>
  <c r="G220" i="89" s="1"/>
  <c r="J220" i="89" s="1"/>
  <c r="E139" i="89"/>
  <c r="G139" i="89" s="1"/>
  <c r="J139" i="89" s="1"/>
  <c r="E59" i="88"/>
  <c r="G59" i="88" s="1"/>
  <c r="J59" i="88" s="1"/>
  <c r="E59" i="89" s="1"/>
  <c r="G59" i="89" s="1"/>
  <c r="J59" i="89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170" i="89"/>
  <c r="G170" i="89" s="1"/>
  <c r="J170" i="89" s="1"/>
  <c r="E32" i="88"/>
  <c r="G32" i="88" s="1"/>
  <c r="J32" i="88" s="1"/>
  <c r="E32" i="89" s="1"/>
  <c r="G32" i="89" s="1"/>
  <c r="J32" i="89" s="1"/>
  <c r="E166" i="89"/>
  <c r="G166" i="89" s="1"/>
  <c r="J166" i="89" s="1"/>
  <c r="E183" i="89"/>
  <c r="G183" i="89" s="1"/>
  <c r="J183" i="89" s="1"/>
  <c r="E145" i="89"/>
  <c r="G145" i="89" s="1"/>
  <c r="J145" i="89" s="1"/>
  <c r="E180" i="89"/>
  <c r="G180" i="89" s="1"/>
  <c r="J180" i="89" s="1"/>
  <c r="E222" i="89"/>
  <c r="G222" i="89" s="1"/>
  <c r="J222" i="89" s="1"/>
  <c r="E230" i="88"/>
  <c r="G230" i="88" s="1"/>
  <c r="J230" i="88" s="1"/>
  <c r="E230" i="89" s="1"/>
  <c r="G244" i="87"/>
  <c r="J244" i="87" s="1"/>
  <c r="E236" i="87"/>
  <c r="G236" i="87" s="1"/>
  <c r="J236" i="87" s="1"/>
  <c r="E140" i="89"/>
  <c r="G140" i="89" s="1"/>
  <c r="J140" i="89" s="1"/>
  <c r="E50" i="88"/>
  <c r="G50" i="88" s="1"/>
  <c r="J50" i="88" s="1"/>
  <c r="E50" i="89" s="1"/>
  <c r="G50" i="89" s="1"/>
  <c r="J50" i="89" s="1"/>
  <c r="E137" i="89"/>
  <c r="G137" i="89" s="1"/>
  <c r="J137" i="89" s="1"/>
  <c r="E158" i="89"/>
  <c r="G158" i="89" s="1"/>
  <c r="J158" i="89" s="1"/>
  <c r="E106" i="89"/>
  <c r="G106" i="89" s="1"/>
  <c r="J106" i="89" s="1"/>
  <c r="E37" i="88"/>
  <c r="G37" i="88" s="1"/>
  <c r="J37" i="88" s="1"/>
  <c r="E37" i="89" s="1"/>
  <c r="G37" i="89" s="1"/>
  <c r="J37" i="89" s="1"/>
  <c r="E57" i="88"/>
  <c r="G57" i="88" s="1"/>
  <c r="J57" i="88" s="1"/>
  <c r="E57" i="89" s="1"/>
  <c r="G57" i="89" s="1"/>
  <c r="J57" i="89" s="1"/>
  <c r="E223" i="89"/>
  <c r="G223" i="89" s="1"/>
  <c r="J223" i="89" s="1"/>
  <c r="E171" i="89"/>
  <c r="G171" i="89" s="1"/>
  <c r="J171" i="89" s="1"/>
  <c r="E34" i="88"/>
  <c r="G34" i="88" s="1"/>
  <c r="J34" i="88" s="1"/>
  <c r="E34" i="89" s="1"/>
  <c r="G34" i="89" s="1"/>
  <c r="J34" i="89" s="1"/>
  <c r="E141" i="89"/>
  <c r="G141" i="89" s="1"/>
  <c r="J141" i="89" s="1"/>
  <c r="E167" i="89"/>
  <c r="G167" i="89" s="1"/>
  <c r="J167" i="89" s="1"/>
  <c r="E78" i="89"/>
  <c r="G78" i="89" s="1"/>
  <c r="J78" i="89" s="1"/>
  <c r="E172" i="89"/>
  <c r="G172" i="89" s="1"/>
  <c r="J172" i="89" s="1"/>
  <c r="E185" i="89"/>
  <c r="G185" i="89" s="1"/>
  <c r="J185" i="89" s="1"/>
  <c r="G250" i="87"/>
  <c r="J250" i="87" s="1"/>
  <c r="E242" i="87"/>
  <c r="G242" i="87" s="1"/>
  <c r="J242" i="87" s="1"/>
  <c r="G246" i="88"/>
  <c r="J246" i="88" s="1"/>
  <c r="E238" i="88"/>
  <c r="G238" i="88" s="1"/>
  <c r="J238" i="88" s="1"/>
  <c r="E146" i="89"/>
  <c r="G146" i="89" s="1"/>
  <c r="J146" i="89" s="1"/>
  <c r="E130" i="89"/>
  <c r="G130" i="89" s="1"/>
  <c r="J130" i="89" s="1"/>
  <c r="E101" i="89"/>
  <c r="G101" i="89" s="1"/>
  <c r="J101" i="89" s="1"/>
  <c r="E120" i="89"/>
  <c r="G120" i="89" s="1"/>
  <c r="J120" i="89" s="1"/>
  <c r="E143" i="89"/>
  <c r="G143" i="89" s="1"/>
  <c r="J143" i="89" s="1"/>
  <c r="E192" i="89"/>
  <c r="G192" i="89" s="1"/>
  <c r="J192" i="89" s="1"/>
  <c r="E138" i="89"/>
  <c r="G138" i="89" s="1"/>
  <c r="J138" i="89" s="1"/>
  <c r="E51" i="88"/>
  <c r="G51" i="88" s="1"/>
  <c r="J51" i="88" s="1"/>
  <c r="E51" i="89" s="1"/>
  <c r="G51" i="89" s="1"/>
  <c r="J51" i="89" s="1"/>
  <c r="G54" i="88"/>
  <c r="J54" i="88" s="1"/>
  <c r="E54" i="89" s="1"/>
  <c r="G54" i="89" s="1"/>
  <c r="J54" i="89" s="1"/>
  <c r="E54" i="88"/>
  <c r="G142" i="89"/>
  <c r="J142" i="89" s="1"/>
  <c r="E142" i="89"/>
  <c r="E85" i="89"/>
  <c r="G85" i="89" s="1"/>
  <c r="J85" i="89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G42" i="89" s="1"/>
  <c r="J42" i="89" s="1"/>
  <c r="E121" i="89"/>
  <c r="G121" i="89" s="1"/>
  <c r="J121" i="89" s="1"/>
  <c r="E179" i="89"/>
  <c r="G179" i="89" s="1"/>
  <c r="J179" i="89" s="1"/>
  <c r="E98" i="89"/>
  <c r="G98" i="89" s="1"/>
  <c r="J98" i="89" s="1"/>
  <c r="E89" i="89"/>
  <c r="G89" i="89" s="1"/>
  <c r="J89" i="89" s="1"/>
  <c r="G90" i="89"/>
  <c r="J90" i="89" s="1"/>
  <c r="E90" i="89"/>
  <c r="E52" i="88"/>
  <c r="G52" i="88" s="1"/>
  <c r="J52" i="88" s="1"/>
  <c r="E52" i="89" s="1"/>
  <c r="G52" i="89" s="1"/>
  <c r="J52" i="89" s="1"/>
  <c r="E93" i="89"/>
  <c r="G93" i="89" s="1"/>
  <c r="J93" i="89" s="1"/>
  <c r="E164" i="89"/>
  <c r="G164" i="89" s="1"/>
  <c r="J164" i="89" s="1"/>
  <c r="E235" i="87"/>
  <c r="G235" i="87" s="1"/>
  <c r="J235" i="87" s="1"/>
  <c r="E77" i="89"/>
  <c r="G77" i="89" s="1"/>
  <c r="J77" i="89" s="1"/>
  <c r="E46" i="88"/>
  <c r="G46" i="88" s="1"/>
  <c r="J46" i="88" s="1"/>
  <c r="E46" i="89" s="1"/>
  <c r="G46" i="89" s="1"/>
  <c r="J46" i="89" s="1"/>
  <c r="E159" i="89"/>
  <c r="G159" i="89" s="1"/>
  <c r="J159" i="89" s="1"/>
  <c r="E118" i="89"/>
  <c r="G118" i="89" s="1"/>
  <c r="J118" i="89" s="1"/>
  <c r="E56" i="88"/>
  <c r="G56" i="88" s="1"/>
  <c r="J56" i="88" s="1"/>
  <c r="E56" i="89" s="1"/>
  <c r="G56" i="89" s="1"/>
  <c r="J56" i="89" s="1"/>
  <c r="G31" i="88"/>
  <c r="J31" i="88" s="1"/>
  <c r="E31" i="89" s="1"/>
  <c r="G31" i="89" s="1"/>
  <c r="J31" i="89" s="1"/>
  <c r="E31" i="88"/>
  <c r="G28" i="88"/>
  <c r="J28" i="88" s="1"/>
  <c r="E28" i="89" s="1"/>
  <c r="G28" i="89" s="1"/>
  <c r="J28" i="89" s="1"/>
  <c r="E28" i="88"/>
  <c r="E184" i="89"/>
  <c r="G184" i="89" s="1"/>
  <c r="J184" i="89" s="1"/>
  <c r="E91" i="89"/>
  <c r="G91" i="89" s="1"/>
  <c r="J91" i="89" s="1"/>
  <c r="E123" i="89"/>
  <c r="G123" i="89" s="1"/>
  <c r="J123" i="89" s="1"/>
  <c r="E168" i="89"/>
  <c r="G168" i="89" s="1"/>
  <c r="J168" i="89" s="1"/>
  <c r="E55" i="88"/>
  <c r="G55" i="88" s="1"/>
  <c r="J55" i="88" s="1"/>
  <c r="E55" i="89" s="1"/>
  <c r="G55" i="89" s="1"/>
  <c r="J55" i="89" s="1"/>
  <c r="E162" i="89"/>
  <c r="G162" i="89" s="1"/>
  <c r="J162" i="89" s="1"/>
  <c r="E68" i="89"/>
  <c r="G68" i="89" s="1"/>
  <c r="J68" i="89" s="1"/>
  <c r="G49" i="88"/>
  <c r="J49" i="88" s="1"/>
  <c r="E49" i="89" s="1"/>
  <c r="G49" i="89" s="1"/>
  <c r="J49" i="89" s="1"/>
  <c r="E49" i="88"/>
  <c r="G43" i="88"/>
  <c r="J43" i="88" s="1"/>
  <c r="E43" i="89" s="1"/>
  <c r="G43" i="89" s="1"/>
  <c r="J43" i="89" s="1"/>
  <c r="E43" i="88"/>
  <c r="E61" i="89"/>
  <c r="G61" i="89" s="1"/>
  <c r="J61" i="89" s="1"/>
  <c r="E62" i="89"/>
  <c r="G62" i="89" s="1"/>
  <c r="J62" i="89" s="1"/>
  <c r="E30" i="88"/>
  <c r="G30" i="88" s="1"/>
  <c r="J30" i="88" s="1"/>
  <c r="E30" i="89" s="1"/>
  <c r="G30" i="89" s="1"/>
  <c r="J30" i="89" s="1"/>
  <c r="E225" i="89"/>
  <c r="G225" i="89" s="1"/>
  <c r="J225" i="89" s="1"/>
  <c r="E144" i="89"/>
  <c r="G144" i="89" s="1"/>
  <c r="J144" i="89" s="1"/>
  <c r="G88" i="87"/>
  <c r="J88" i="87" s="1"/>
  <c r="E88" i="88" s="1"/>
  <c r="E87" i="87"/>
  <c r="G87" i="87" s="1"/>
  <c r="J87" i="87" s="1"/>
  <c r="E228" i="88"/>
  <c r="G228" i="88" s="1"/>
  <c r="J228" i="88" s="1"/>
  <c r="E228" i="89" s="1"/>
  <c r="E227" i="88"/>
  <c r="G227" i="88" s="1"/>
  <c r="J227" i="88" s="1"/>
  <c r="E227" i="89" s="1"/>
  <c r="E80" i="89"/>
  <c r="G80" i="89" s="1"/>
  <c r="J80" i="89" s="1"/>
  <c r="E92" i="89"/>
  <c r="G92" i="89" s="1"/>
  <c r="J92" i="89" s="1"/>
  <c r="E100" i="89"/>
  <c r="G100" i="89" s="1"/>
  <c r="J100" i="89" s="1"/>
  <c r="E24" i="89"/>
  <c r="G24" i="89" s="1"/>
  <c r="J24" i="89" s="1"/>
  <c r="E67" i="89"/>
  <c r="G67" i="89" s="1"/>
  <c r="J67" i="89" s="1"/>
  <c r="G41" i="88"/>
  <c r="J41" i="88" s="1"/>
  <c r="E41" i="89" s="1"/>
  <c r="G41" i="89" s="1"/>
  <c r="J41" i="89" s="1"/>
  <c r="E41" i="88"/>
  <c r="G66" i="89"/>
  <c r="J66" i="89" s="1"/>
  <c r="E66" i="89"/>
  <c r="G79" i="89"/>
  <c r="J79" i="89" s="1"/>
  <c r="E79" i="89"/>
  <c r="E64" i="89"/>
  <c r="G64" i="89" s="1"/>
  <c r="J64" i="89" s="1"/>
  <c r="E69" i="89"/>
  <c r="G69" i="89" s="1"/>
  <c r="J69" i="89" s="1"/>
  <c r="E36" i="88"/>
  <c r="G36" i="88" s="1"/>
  <c r="J36" i="88" s="1"/>
  <c r="E36" i="89" s="1"/>
  <c r="G36" i="89" s="1"/>
  <c r="J36" i="89" s="1"/>
  <c r="E33" i="88"/>
  <c r="G33" i="88" s="1"/>
  <c r="J33" i="88" s="1"/>
  <c r="E33" i="89" s="1"/>
  <c r="G33" i="89" s="1"/>
  <c r="J33" i="89" s="1"/>
  <c r="E99" i="89"/>
  <c r="G99" i="89" s="1"/>
  <c r="J99" i="89" s="1"/>
  <c r="E81" i="89"/>
  <c r="G81" i="89" s="1"/>
  <c r="J81" i="89" s="1"/>
  <c r="G58" i="88"/>
  <c r="J58" i="88" s="1"/>
  <c r="E58" i="89" s="1"/>
  <c r="G58" i="89" s="1"/>
  <c r="J58" i="89" s="1"/>
  <c r="E58" i="88"/>
  <c r="G215" i="89"/>
  <c r="J215" i="89" s="1"/>
  <c r="E215" i="89"/>
  <c r="E72" i="89"/>
  <c r="G72" i="89" s="1"/>
  <c r="J72" i="89" s="1"/>
  <c r="E65" i="89"/>
  <c r="G65" i="89" s="1"/>
  <c r="J65" i="89" s="1"/>
  <c r="G230" i="89"/>
  <c r="J230" i="89" s="1"/>
  <c r="G237" i="107"/>
  <c r="J237" i="107" s="1"/>
  <c r="G229" i="107"/>
  <c r="J229" i="107" s="1"/>
  <c r="G234" i="87"/>
  <c r="J234" i="87" s="1"/>
  <c r="E234" i="88" s="1"/>
  <c r="G247" i="87"/>
  <c r="J247" i="87" s="1"/>
  <c r="G228" i="89"/>
  <c r="J228" i="89" s="1"/>
  <c r="G227" i="89"/>
  <c r="J227" i="89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91" i="90"/>
  <c r="J91" i="90" s="1"/>
  <c r="G118" i="90"/>
  <c r="J118" i="90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47" i="89"/>
  <c r="J47" i="89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225" i="90"/>
  <c r="J225" i="90" s="1"/>
  <c r="G61" i="90"/>
  <c r="J61" i="90" s="1"/>
  <c r="G168" i="90"/>
  <c r="J168" i="90" s="1"/>
  <c r="G81" i="90"/>
  <c r="J81" i="90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53" i="89"/>
  <c r="J53" i="89" s="1"/>
  <c r="G180" i="90"/>
  <c r="J180" i="90" s="1"/>
  <c r="G68" i="90"/>
  <c r="J68" i="90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39" i="107" l="1"/>
  <c r="G39" i="107" s="1"/>
  <c r="J39" i="107" s="1"/>
  <c r="G250" i="88"/>
  <c r="J250" i="88" s="1"/>
  <c r="E242" i="88"/>
  <c r="G251" i="88"/>
  <c r="J251" i="88" s="1"/>
  <c r="E243" i="88"/>
  <c r="G243" i="88" s="1"/>
  <c r="J243" i="88" s="1"/>
  <c r="G246" i="89"/>
  <c r="J246" i="89" s="1"/>
  <c r="E238" i="89"/>
  <c r="G238" i="89" s="1"/>
  <c r="J238" i="89" s="1"/>
  <c r="G246" i="90" s="1"/>
  <c r="J246" i="90" s="1"/>
  <c r="E107" i="89"/>
  <c r="G107" i="89" s="1"/>
  <c r="J107" i="89" s="1"/>
  <c r="G107" i="90" s="1"/>
  <c r="J107" i="90" s="1"/>
  <c r="G107" i="91" s="1"/>
  <c r="J107" i="91" s="1"/>
  <c r="G112" i="89"/>
  <c r="J112" i="89" s="1"/>
  <c r="E112" i="89"/>
  <c r="E165" i="89"/>
  <c r="G165" i="89" s="1"/>
  <c r="J165" i="89" s="1"/>
  <c r="G242" i="88"/>
  <c r="J242" i="88" s="1"/>
  <c r="G88" i="88"/>
  <c r="J88" i="88" s="1"/>
  <c r="E88" i="89" s="1"/>
  <c r="E87" i="88"/>
  <c r="G87" i="88" s="1"/>
  <c r="J87" i="88" s="1"/>
  <c r="E116" i="89"/>
  <c r="G116" i="89" s="1"/>
  <c r="J116" i="89" s="1"/>
  <c r="E110" i="89"/>
  <c r="G110" i="89" s="1"/>
  <c r="J110" i="89" s="1"/>
  <c r="E38" i="89"/>
  <c r="G38" i="89" s="1"/>
  <c r="J38" i="89" s="1"/>
  <c r="E111" i="89"/>
  <c r="G111" i="89" s="1"/>
  <c r="J111" i="89" s="1"/>
  <c r="E221" i="89"/>
  <c r="G221" i="89" s="1"/>
  <c r="J221" i="89" s="1"/>
  <c r="E122" i="89"/>
  <c r="G122" i="89" s="1"/>
  <c r="J122" i="89" s="1"/>
  <c r="G244" i="88"/>
  <c r="J244" i="88" s="1"/>
  <c r="E236" i="88"/>
  <c r="G236" i="88" s="1"/>
  <c r="J236" i="88" s="1"/>
  <c r="E96" i="89"/>
  <c r="G96" i="89" s="1"/>
  <c r="J96" i="89" s="1"/>
  <c r="E235" i="88"/>
  <c r="G235" i="88" s="1"/>
  <c r="J235" i="88" s="1"/>
  <c r="E161" i="89"/>
  <c r="G161" i="89" s="1"/>
  <c r="J161" i="89" s="1"/>
  <c r="E119" i="89"/>
  <c r="G119" i="89" s="1"/>
  <c r="J119" i="89" s="1"/>
  <c r="E115" i="89"/>
  <c r="G115" i="89" s="1"/>
  <c r="J115" i="89" s="1"/>
  <c r="E117" i="89"/>
  <c r="G117" i="89" s="1"/>
  <c r="J117" i="89" s="1"/>
  <c r="E108" i="89"/>
  <c r="G108" i="89" s="1"/>
  <c r="J108" i="89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70" i="99"/>
  <c r="J70" i="99" s="1"/>
  <c r="G70" i="100" s="1"/>
  <c r="J70" i="100" s="1"/>
  <c r="G70" i="101" s="1"/>
  <c r="J70" i="101" s="1"/>
  <c r="G71" i="99"/>
  <c r="J71" i="99" s="1"/>
  <c r="G71" i="100" s="1"/>
  <c r="J71" i="100" s="1"/>
  <c r="G71" i="101" s="1"/>
  <c r="J71" i="101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0" i="102" l="1"/>
  <c r="J70" i="102" s="1"/>
  <c r="G70" i="103" s="1"/>
  <c r="J70" i="103" s="1"/>
  <c r="G70" i="104" s="1"/>
  <c r="J70" i="104" s="1"/>
  <c r="G70" i="105" s="1"/>
  <c r="J70" i="105" s="1"/>
  <c r="G71" i="102"/>
  <c r="J71" i="102" s="1"/>
  <c r="G71" i="103" s="1"/>
  <c r="J71" i="103" s="1"/>
  <c r="G71" i="104" s="1"/>
  <c r="J71" i="104" s="1"/>
  <c r="G71" i="105" s="1"/>
  <c r="J71" i="105" s="1"/>
  <c r="G175" i="102"/>
  <c r="J175" i="102" s="1"/>
  <c r="G175" i="103" s="1"/>
  <c r="J175" i="103" s="1"/>
  <c r="G175" i="104" s="1"/>
  <c r="J175" i="104" s="1"/>
  <c r="G175" i="105" s="1"/>
  <c r="J175" i="105" s="1"/>
  <c r="E16" i="87"/>
  <c r="G16" i="87" s="1"/>
  <c r="J16" i="87" s="1"/>
  <c r="E16" i="88" s="1"/>
  <c r="G16" i="88" s="1"/>
  <c r="J16" i="88" s="1"/>
  <c r="G251" i="89"/>
  <c r="J251" i="89" s="1"/>
  <c r="E243" i="89"/>
  <c r="E8" i="87"/>
  <c r="G8" i="87" s="1"/>
  <c r="J8" i="87" s="1"/>
  <c r="E8" i="88" s="1"/>
  <c r="G8" i="88" s="1"/>
  <c r="J8" i="88" s="1"/>
  <c r="G88" i="89"/>
  <c r="J88" i="89" s="1"/>
  <c r="E87" i="89"/>
  <c r="G87" i="89" s="1"/>
  <c r="J87" i="89" s="1"/>
  <c r="G88" i="90" s="1"/>
  <c r="J88" i="90" s="1"/>
  <c r="E14" i="87"/>
  <c r="G14" i="87" s="1"/>
  <c r="J14" i="87" s="1"/>
  <c r="E14" i="88" s="1"/>
  <c r="G14" i="88" s="1"/>
  <c r="J14" i="88" s="1"/>
  <c r="E6" i="87"/>
  <c r="G6" i="87" s="1"/>
  <c r="J6" i="87" s="1"/>
  <c r="E6" i="88" s="1"/>
  <c r="G6" i="88" s="1"/>
  <c r="J6" i="88" s="1"/>
  <c r="G244" i="89"/>
  <c r="J244" i="89" s="1"/>
  <c r="E236" i="89"/>
  <c r="G236" i="89" s="1"/>
  <c r="J236" i="89" s="1"/>
  <c r="G244" i="90" s="1"/>
  <c r="J244" i="90" s="1"/>
  <c r="G250" i="89"/>
  <c r="J250" i="89" s="1"/>
  <c r="E242" i="89"/>
  <c r="G242" i="89" s="1"/>
  <c r="J242" i="89" s="1"/>
  <c r="G250" i="90" s="1"/>
  <c r="J250" i="90" s="1"/>
  <c r="G7" i="87"/>
  <c r="J7" i="87" s="1"/>
  <c r="E7" i="88" s="1"/>
  <c r="G7" i="88" s="1"/>
  <c r="J7" i="88" s="1"/>
  <c r="E7" i="87"/>
  <c r="E17" i="87"/>
  <c r="G17" i="87" s="1"/>
  <c r="J17" i="87" s="1"/>
  <c r="E17" i="88" s="1"/>
  <c r="G17" i="88" s="1"/>
  <c r="J17" i="88" s="1"/>
  <c r="E18" i="87"/>
  <c r="G18" i="87" s="1"/>
  <c r="J18" i="87" s="1"/>
  <c r="E18" i="88" s="1"/>
  <c r="G18" i="88" s="1"/>
  <c r="J18" i="88" s="1"/>
  <c r="E15" i="87"/>
  <c r="G15" i="87" s="1"/>
  <c r="J15" i="87" s="1"/>
  <c r="E15" i="88" s="1"/>
  <c r="G15" i="88" s="1"/>
  <c r="J15" i="88" s="1"/>
  <c r="E214" i="89"/>
  <c r="G214" i="89" s="1"/>
  <c r="J214" i="89" s="1"/>
  <c r="E13" i="87"/>
  <c r="G13" i="87" s="1"/>
  <c r="J13" i="87" s="1"/>
  <c r="E13" i="88" s="1"/>
  <c r="G13" i="88" s="1"/>
  <c r="J13" i="88" s="1"/>
  <c r="G243" i="89"/>
  <c r="J243" i="89" s="1"/>
  <c r="G251" i="90" s="1"/>
  <c r="J251" i="90" s="1"/>
  <c r="E235" i="89"/>
  <c r="G235" i="89" s="1"/>
  <c r="J235" i="89" s="1"/>
  <c r="G243" i="90" s="1"/>
  <c r="J243" i="90" s="1"/>
  <c r="G251" i="91" s="1"/>
  <c r="J251" i="91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71" i="106" l="1"/>
  <c r="G71" i="106" s="1"/>
  <c r="J71" i="106" s="1"/>
  <c r="E71" i="107" s="1"/>
  <c r="G71" i="107" s="1"/>
  <c r="J71" i="107" s="1"/>
  <c r="E70" i="106"/>
  <c r="G70" i="106" s="1"/>
  <c r="J70" i="106" s="1"/>
  <c r="E70" i="107" s="1"/>
  <c r="G70" i="107" s="1"/>
  <c r="J70" i="107" s="1"/>
  <c r="E175" i="106"/>
  <c r="G175" i="106" s="1"/>
  <c r="J175" i="106" s="1"/>
  <c r="E175" i="107" s="1"/>
  <c r="G175" i="107" s="1"/>
  <c r="J175" i="107" s="1"/>
  <c r="E15" i="89"/>
  <c r="G15" i="89" s="1"/>
  <c r="J15" i="89" s="1"/>
  <c r="E18" i="89"/>
  <c r="G18" i="89" s="1"/>
  <c r="J18" i="89" s="1"/>
  <c r="E6" i="89"/>
  <c r="G6" i="89" s="1"/>
  <c r="J6" i="89" s="1"/>
  <c r="E17" i="89"/>
  <c r="G17" i="89" s="1"/>
  <c r="J17" i="89" s="1"/>
  <c r="E13" i="89"/>
  <c r="G13" i="89" s="1"/>
  <c r="J13" i="89" s="1"/>
  <c r="E14" i="89"/>
  <c r="G14" i="89" s="1"/>
  <c r="J14" i="89" s="1"/>
  <c r="E16" i="89"/>
  <c r="G16" i="89" s="1"/>
  <c r="J16" i="89" s="1"/>
  <c r="E7" i="89"/>
  <c r="G7" i="89" s="1"/>
  <c r="J7" i="89" s="1"/>
  <c r="E8" i="89"/>
  <c r="G8" i="89" s="1"/>
  <c r="J8" i="89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86" i="93" l="1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86" i="94" l="1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77" i="96" l="1"/>
  <c r="J77" i="96" s="1"/>
  <c r="J77" i="95"/>
  <c r="G86" i="95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07" i="99"/>
  <c r="J107" i="99" s="1"/>
  <c r="G107" i="100" s="1"/>
  <c r="J107" i="100" s="1"/>
  <c r="G107" i="101" s="1"/>
  <c r="J107" i="101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20" i="99"/>
  <c r="J20" i="99" s="1"/>
  <c r="G20" i="100" s="1"/>
  <c r="J20" i="100" s="1"/>
  <c r="G20" i="101" s="1"/>
  <c r="J20" i="101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E51" i="98" s="1"/>
  <c r="G49" i="97"/>
  <c r="J49" i="97" s="1"/>
  <c r="E49" i="98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115" i="102" l="1"/>
  <c r="J115" i="102" s="1"/>
  <c r="G115" i="103" s="1"/>
  <c r="J115" i="103" s="1"/>
  <c r="G111" i="102"/>
  <c r="J111" i="102" s="1"/>
  <c r="G111" i="103" s="1"/>
  <c r="J111" i="103" s="1"/>
  <c r="G116" i="102"/>
  <c r="J116" i="102" s="1"/>
  <c r="G116" i="103" s="1"/>
  <c r="J116" i="103" s="1"/>
  <c r="G20" i="102"/>
  <c r="J20" i="102" s="1"/>
  <c r="G20" i="103" s="1"/>
  <c r="J20" i="103" s="1"/>
  <c r="G20" i="104" s="1"/>
  <c r="J20" i="104" s="1"/>
  <c r="G20" i="105" s="1"/>
  <c r="J20" i="105" s="1"/>
  <c r="E20" i="106" s="1"/>
  <c r="G110" i="102"/>
  <c r="J110" i="102" s="1"/>
  <c r="G110" i="103" s="1"/>
  <c r="J110" i="103" s="1"/>
  <c r="G108" i="102"/>
  <c r="J108" i="102" s="1"/>
  <c r="G108" i="103" s="1"/>
  <c r="J108" i="103" s="1"/>
  <c r="G107" i="102"/>
  <c r="J107" i="102" s="1"/>
  <c r="G107" i="103" s="1"/>
  <c r="J107" i="103" s="1"/>
  <c r="G112" i="102"/>
  <c r="J112" i="102" s="1"/>
  <c r="G112" i="103" s="1"/>
  <c r="J112" i="103" s="1"/>
  <c r="G117" i="102"/>
  <c r="J117" i="102" s="1"/>
  <c r="G117" i="103" s="1"/>
  <c r="J117" i="103" s="1"/>
  <c r="G97" i="102"/>
  <c r="J97" i="102" s="1"/>
  <c r="G97" i="103" s="1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23" i="99"/>
  <c r="J23" i="99" s="1"/>
  <c r="G23" i="100" s="1"/>
  <c r="J23" i="100" s="1"/>
  <c r="G23" i="101" s="1"/>
  <c r="J23" i="101" s="1"/>
  <c r="G85" i="99"/>
  <c r="J85" i="99" s="1"/>
  <c r="G85" i="100" s="1"/>
  <c r="J85" i="100" s="1"/>
  <c r="G85" i="101" s="1"/>
  <c r="J85" i="101" s="1"/>
  <c r="G98" i="99"/>
  <c r="J98" i="99" s="1"/>
  <c r="G98" i="100" s="1"/>
  <c r="J98" i="100" s="1"/>
  <c r="G98" i="101" s="1"/>
  <c r="J98" i="101" s="1"/>
  <c r="G143" i="99"/>
  <c r="J143" i="99" s="1"/>
  <c r="G143" i="100" s="1"/>
  <c r="J143" i="100" s="1"/>
  <c r="G143" i="101" s="1"/>
  <c r="J143" i="101" s="1"/>
  <c r="G26" i="99"/>
  <c r="J26" i="99" s="1"/>
  <c r="G26" i="100" s="1"/>
  <c r="J26" i="100" s="1"/>
  <c r="G26" i="101" s="1"/>
  <c r="J26" i="101" s="1"/>
  <c r="G101" i="99"/>
  <c r="J101" i="99" s="1"/>
  <c r="G101" i="100" s="1"/>
  <c r="J101" i="100" s="1"/>
  <c r="G101" i="101" s="1"/>
  <c r="J101" i="101" s="1"/>
  <c r="G92" i="99"/>
  <c r="J92" i="99" s="1"/>
  <c r="G92" i="100" s="1"/>
  <c r="J92" i="100" s="1"/>
  <c r="G92" i="101" s="1"/>
  <c r="J92" i="101" s="1"/>
  <c r="G170" i="99"/>
  <c r="J170" i="99" s="1"/>
  <c r="G170" i="100" s="1"/>
  <c r="J170" i="100" s="1"/>
  <c r="G170" i="101" s="1"/>
  <c r="J170" i="101" s="1"/>
  <c r="G166" i="99"/>
  <c r="J166" i="99" s="1"/>
  <c r="G166" i="100" s="1"/>
  <c r="J166" i="100" s="1"/>
  <c r="G166" i="101" s="1"/>
  <c r="J166" i="101" s="1"/>
  <c r="G24" i="99"/>
  <c r="J24" i="99" s="1"/>
  <c r="G24" i="100" s="1"/>
  <c r="J24" i="100" s="1"/>
  <c r="G24" i="101" s="1"/>
  <c r="J24" i="101" s="1"/>
  <c r="G61" i="99"/>
  <c r="J61" i="99" s="1"/>
  <c r="G61" i="100" s="1"/>
  <c r="J61" i="100" s="1"/>
  <c r="G61" i="101" s="1"/>
  <c r="J61" i="101" s="1"/>
  <c r="G176" i="99"/>
  <c r="J176" i="99" s="1"/>
  <c r="G176" i="100" s="1"/>
  <c r="J176" i="100" s="1"/>
  <c r="G176" i="101" s="1"/>
  <c r="J176" i="101" s="1"/>
  <c r="G138" i="99"/>
  <c r="J138" i="99" s="1"/>
  <c r="G138" i="100" s="1"/>
  <c r="J138" i="100" s="1"/>
  <c r="G138" i="101" s="1"/>
  <c r="J138" i="101" s="1"/>
  <c r="G144" i="99"/>
  <c r="J144" i="99" s="1"/>
  <c r="G144" i="100" s="1"/>
  <c r="J144" i="100" s="1"/>
  <c r="G144" i="101" s="1"/>
  <c r="J144" i="101" s="1"/>
  <c r="G22" i="99"/>
  <c r="J22" i="99" s="1"/>
  <c r="G22" i="100" s="1"/>
  <c r="J22" i="100" s="1"/>
  <c r="G22" i="101" s="1"/>
  <c r="J22" i="101" s="1"/>
  <c r="G86" i="99"/>
  <c r="J86" i="99" s="1"/>
  <c r="G25" i="99"/>
  <c r="J25" i="99" s="1"/>
  <c r="G25" i="100" s="1"/>
  <c r="J25" i="100" s="1"/>
  <c r="G25" i="101" s="1"/>
  <c r="J25" i="101" s="1"/>
  <c r="G163" i="99"/>
  <c r="J163" i="99" s="1"/>
  <c r="G163" i="100" s="1"/>
  <c r="J163" i="100" s="1"/>
  <c r="G163" i="101" s="1"/>
  <c r="J163" i="101" s="1"/>
  <c r="G79" i="99"/>
  <c r="J79" i="99" s="1"/>
  <c r="G79" i="100" s="1"/>
  <c r="J79" i="100" s="1"/>
  <c r="G79" i="101" s="1"/>
  <c r="J79" i="101" s="1"/>
  <c r="G100" i="99"/>
  <c r="J100" i="99" s="1"/>
  <c r="G100" i="100" s="1"/>
  <c r="J100" i="100" s="1"/>
  <c r="G100" i="101" s="1"/>
  <c r="J100" i="101" s="1"/>
  <c r="G180" i="99"/>
  <c r="J180" i="99" s="1"/>
  <c r="G180" i="100" s="1"/>
  <c r="J180" i="100" s="1"/>
  <c r="G180" i="101" s="1"/>
  <c r="J180" i="101" s="1"/>
  <c r="G72" i="99"/>
  <c r="J72" i="99" s="1"/>
  <c r="G72" i="100" s="1"/>
  <c r="J72" i="100" s="1"/>
  <c r="G72" i="101" s="1"/>
  <c r="J72" i="101" s="1"/>
  <c r="G185" i="99"/>
  <c r="J185" i="99" s="1"/>
  <c r="G185" i="100" s="1"/>
  <c r="J185" i="100" s="1"/>
  <c r="G185" i="101" s="1"/>
  <c r="G185" i="102" s="1"/>
  <c r="J185" i="102" s="1"/>
  <c r="G185" i="103" s="1"/>
  <c r="J185" i="103" s="1"/>
  <c r="G185" i="104" s="1"/>
  <c r="J185" i="104" s="1"/>
  <c r="G185" i="105" s="1"/>
  <c r="J185" i="105" s="1"/>
  <c r="G139" i="99"/>
  <c r="J139" i="99" s="1"/>
  <c r="G139" i="100" s="1"/>
  <c r="J139" i="100" s="1"/>
  <c r="G139" i="101" s="1"/>
  <c r="J139" i="101" s="1"/>
  <c r="G159" i="99"/>
  <c r="J159" i="99" s="1"/>
  <c r="G159" i="100" s="1"/>
  <c r="J159" i="100" s="1"/>
  <c r="G159" i="101" s="1"/>
  <c r="J159" i="101" s="1"/>
  <c r="G146" i="99"/>
  <c r="J146" i="99" s="1"/>
  <c r="G146" i="100" s="1"/>
  <c r="J146" i="100" s="1"/>
  <c r="G146" i="101" s="1"/>
  <c r="J146" i="101" s="1"/>
  <c r="G142" i="99"/>
  <c r="J142" i="99" s="1"/>
  <c r="G142" i="100" s="1"/>
  <c r="J142" i="100" s="1"/>
  <c r="G142" i="101" s="1"/>
  <c r="J142" i="101" s="1"/>
  <c r="G215" i="99"/>
  <c r="J215" i="99" s="1"/>
  <c r="G215" i="100" s="1"/>
  <c r="J215" i="100" s="1"/>
  <c r="G215" i="101" s="1"/>
  <c r="J215" i="101" s="1"/>
  <c r="G158" i="99"/>
  <c r="J158" i="99" s="1"/>
  <c r="G158" i="100" s="1"/>
  <c r="J158" i="100" s="1"/>
  <c r="G158" i="101" s="1"/>
  <c r="J158" i="101" s="1"/>
  <c r="G145" i="99"/>
  <c r="J145" i="99" s="1"/>
  <c r="G145" i="100" s="1"/>
  <c r="J145" i="100" s="1"/>
  <c r="G145" i="101" s="1"/>
  <c r="J145" i="101" s="1"/>
  <c r="G222" i="99"/>
  <c r="J222" i="99" s="1"/>
  <c r="G222" i="100" s="1"/>
  <c r="J222" i="100" s="1"/>
  <c r="G222" i="101" s="1"/>
  <c r="J222" i="101" s="1"/>
  <c r="G220" i="99"/>
  <c r="J220" i="99" s="1"/>
  <c r="G220" i="100" s="1"/>
  <c r="J220" i="100" s="1"/>
  <c r="G220" i="101" s="1"/>
  <c r="J220" i="101" s="1"/>
  <c r="G130" i="99"/>
  <c r="J130" i="99" s="1"/>
  <c r="G130" i="100" s="1"/>
  <c r="J130" i="100" s="1"/>
  <c r="G130" i="101" s="1"/>
  <c r="J130" i="101" s="1"/>
  <c r="G184" i="99"/>
  <c r="J184" i="99" s="1"/>
  <c r="G184" i="100" s="1"/>
  <c r="J184" i="100" s="1"/>
  <c r="G184" i="101" s="1"/>
  <c r="J184" i="101" s="1"/>
  <c r="G65" i="99"/>
  <c r="J65" i="99" s="1"/>
  <c r="G65" i="100" s="1"/>
  <c r="J65" i="100" s="1"/>
  <c r="G65" i="101" s="1"/>
  <c r="J65" i="101" s="1"/>
  <c r="G224" i="99"/>
  <c r="J224" i="99" s="1"/>
  <c r="G164" i="99"/>
  <c r="J164" i="99" s="1"/>
  <c r="G164" i="100" s="1"/>
  <c r="J164" i="100" s="1"/>
  <c r="G164" i="101" s="1"/>
  <c r="J164" i="101" s="1"/>
  <c r="G167" i="99"/>
  <c r="J167" i="99" s="1"/>
  <c r="G167" i="100" s="1"/>
  <c r="J167" i="100" s="1"/>
  <c r="G167" i="101" s="1"/>
  <c r="J167" i="101" s="1"/>
  <c r="G227" i="99"/>
  <c r="J227" i="99" s="1"/>
  <c r="G162" i="99"/>
  <c r="J162" i="99" s="1"/>
  <c r="G162" i="100" s="1"/>
  <c r="J162" i="100" s="1"/>
  <c r="G162" i="101" s="1"/>
  <c r="J162" i="101" s="1"/>
  <c r="G67" i="99"/>
  <c r="J67" i="99" s="1"/>
  <c r="G67" i="100" s="1"/>
  <c r="J67" i="100" s="1"/>
  <c r="G67" i="101" s="1"/>
  <c r="J67" i="101" s="1"/>
  <c r="G121" i="99"/>
  <c r="J121" i="99" s="1"/>
  <c r="G121" i="100" s="1"/>
  <c r="J121" i="100" s="1"/>
  <c r="G121" i="101" s="1"/>
  <c r="J121" i="101" s="1"/>
  <c r="G154" i="99"/>
  <c r="J154" i="99" s="1"/>
  <c r="G154" i="100" s="1"/>
  <c r="J154" i="100" s="1"/>
  <c r="G154" i="101" s="1"/>
  <c r="J154" i="101" s="1"/>
  <c r="G120" i="99"/>
  <c r="J120" i="99" s="1"/>
  <c r="G120" i="100" s="1"/>
  <c r="J120" i="100" s="1"/>
  <c r="G120" i="101" s="1"/>
  <c r="J120" i="101" s="1"/>
  <c r="G141" i="99"/>
  <c r="J141" i="99" s="1"/>
  <c r="G141" i="100" s="1"/>
  <c r="J141" i="100" s="1"/>
  <c r="G141" i="101" s="1"/>
  <c r="J141" i="101" s="1"/>
  <c r="G168" i="99"/>
  <c r="J168" i="99" s="1"/>
  <c r="G168" i="100" s="1"/>
  <c r="J168" i="100" s="1"/>
  <c r="G168" i="101" s="1"/>
  <c r="J168" i="101" s="1"/>
  <c r="G69" i="99"/>
  <c r="J69" i="99" s="1"/>
  <c r="G69" i="100" s="1"/>
  <c r="J69" i="100" s="1"/>
  <c r="G69" i="101" s="1"/>
  <c r="J69" i="101" s="1"/>
  <c r="G172" i="99"/>
  <c r="J172" i="99" s="1"/>
  <c r="G172" i="100" s="1"/>
  <c r="J172" i="100" s="1"/>
  <c r="G172" i="101" s="1"/>
  <c r="J172" i="101" s="1"/>
  <c r="G223" i="99"/>
  <c r="J223" i="99" s="1"/>
  <c r="G223" i="100" s="1"/>
  <c r="J223" i="100" s="1"/>
  <c r="G223" i="101" s="1"/>
  <c r="J223" i="101" s="1"/>
  <c r="G225" i="99"/>
  <c r="J225" i="99" s="1"/>
  <c r="G123" i="99"/>
  <c r="J123" i="99" s="1"/>
  <c r="G123" i="100" s="1"/>
  <c r="J123" i="100" s="1"/>
  <c r="G123" i="101" s="1"/>
  <c r="J123" i="101" s="1"/>
  <c r="G89" i="99"/>
  <c r="J89" i="99" s="1"/>
  <c r="G89" i="100" s="1"/>
  <c r="J89" i="100" s="1"/>
  <c r="G89" i="101" s="1"/>
  <c r="J89" i="101" s="1"/>
  <c r="G118" i="99"/>
  <c r="J118" i="99" s="1"/>
  <c r="G118" i="100" s="1"/>
  <c r="J118" i="100" s="1"/>
  <c r="G118" i="101" s="1"/>
  <c r="J118" i="101" s="1"/>
  <c r="G90" i="99"/>
  <c r="J90" i="99" s="1"/>
  <c r="G90" i="100" s="1"/>
  <c r="J90" i="100" s="1"/>
  <c r="G90" i="101" s="1"/>
  <c r="J90" i="101" s="1"/>
  <c r="G91" i="99"/>
  <c r="J91" i="99" s="1"/>
  <c r="G91" i="100" s="1"/>
  <c r="J91" i="100" s="1"/>
  <c r="G91" i="101" s="1"/>
  <c r="J91" i="101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4" i="99"/>
  <c r="J64" i="99" s="1"/>
  <c r="G64" i="100" s="1"/>
  <c r="J64" i="100" s="1"/>
  <c r="G64" i="101" s="1"/>
  <c r="J64" i="101" s="1"/>
  <c r="G183" i="99"/>
  <c r="J183" i="99" s="1"/>
  <c r="G183" i="100" s="1"/>
  <c r="J183" i="100" s="1"/>
  <c r="G183" i="101" s="1"/>
  <c r="J183" i="101" s="1"/>
  <c r="G106" i="99"/>
  <c r="J106" i="99" s="1"/>
  <c r="G106" i="100" s="1"/>
  <c r="J106" i="100" s="1"/>
  <c r="G106" i="101" s="1"/>
  <c r="J106" i="101" s="1"/>
  <c r="G66" i="99"/>
  <c r="J66" i="99" s="1"/>
  <c r="G66" i="100" s="1"/>
  <c r="J66" i="100" s="1"/>
  <c r="G66" i="101" s="1"/>
  <c r="J66" i="101" s="1"/>
  <c r="G137" i="99"/>
  <c r="J137" i="99" s="1"/>
  <c r="G137" i="100" s="1"/>
  <c r="J137" i="100" s="1"/>
  <c r="G137" i="101" s="1"/>
  <c r="J137" i="101" s="1"/>
  <c r="G81" i="99"/>
  <c r="J81" i="99" s="1"/>
  <c r="G81" i="100" s="1"/>
  <c r="J81" i="100" s="1"/>
  <c r="G81" i="101" s="1"/>
  <c r="J81" i="101" s="1"/>
  <c r="G179" i="99"/>
  <c r="J179" i="99" s="1"/>
  <c r="G179" i="100" s="1"/>
  <c r="J179" i="100" s="1"/>
  <c r="G179" i="101" s="1"/>
  <c r="J179" i="101" s="1"/>
  <c r="G99" i="99"/>
  <c r="J99" i="99" s="1"/>
  <c r="G99" i="100" s="1"/>
  <c r="J99" i="100" s="1"/>
  <c r="G99" i="101" s="1"/>
  <c r="J99" i="101" s="1"/>
  <c r="G78" i="99"/>
  <c r="J78" i="99" s="1"/>
  <c r="G78" i="100" s="1"/>
  <c r="J78" i="100" s="1"/>
  <c r="G78" i="101" s="1"/>
  <c r="J78" i="101" s="1"/>
  <c r="G192" i="99"/>
  <c r="J192" i="99" s="1"/>
  <c r="G192" i="100" s="1"/>
  <c r="J192" i="100" s="1"/>
  <c r="G192" i="101" s="1"/>
  <c r="J192" i="101" s="1"/>
  <c r="G160" i="99"/>
  <c r="J160" i="99" s="1"/>
  <c r="G160" i="100" s="1"/>
  <c r="J160" i="100" s="1"/>
  <c r="G160" i="101" s="1"/>
  <c r="J160" i="101" s="1"/>
  <c r="G95" i="99"/>
  <c r="J95" i="99" s="1"/>
  <c r="G95" i="100" s="1"/>
  <c r="J95" i="100" s="1"/>
  <c r="G95" i="101" s="1"/>
  <c r="J95" i="101" s="1"/>
  <c r="G140" i="99"/>
  <c r="J140" i="99" s="1"/>
  <c r="G140" i="100" s="1"/>
  <c r="J140" i="100" s="1"/>
  <c r="G140" i="101" s="1"/>
  <c r="J140" i="101" s="1"/>
  <c r="G80" i="99"/>
  <c r="J80" i="99" s="1"/>
  <c r="G80" i="100" s="1"/>
  <c r="J80" i="100" s="1"/>
  <c r="G80" i="101" s="1"/>
  <c r="J80" i="101" s="1"/>
  <c r="G19" i="99"/>
  <c r="J19" i="99" s="1"/>
  <c r="G19" i="100" s="1"/>
  <c r="J19" i="100" s="1"/>
  <c r="G19" i="101" s="1"/>
  <c r="J19" i="101" s="1"/>
  <c r="G21" i="99"/>
  <c r="J21" i="99" s="1"/>
  <c r="G21" i="100" s="1"/>
  <c r="J21" i="100" s="1"/>
  <c r="G21" i="101" s="1"/>
  <c r="J21" i="101" s="1"/>
  <c r="G93" i="99"/>
  <c r="J93" i="99" s="1"/>
  <c r="G93" i="100" s="1"/>
  <c r="J93" i="100" s="1"/>
  <c r="G93" i="101" s="1"/>
  <c r="J93" i="101" s="1"/>
  <c r="G77" i="99"/>
  <c r="J77" i="99" s="1"/>
  <c r="G77" i="100" s="1"/>
  <c r="J77" i="100" s="1"/>
  <c r="G77" i="101" s="1"/>
  <c r="J77" i="101" s="1"/>
  <c r="G74" i="99"/>
  <c r="J74" i="99" s="1"/>
  <c r="G74" i="100" s="1"/>
  <c r="J74" i="100" s="1"/>
  <c r="G74" i="101" s="1"/>
  <c r="J74" i="101" s="1"/>
  <c r="G189" i="79"/>
  <c r="J189" i="79" s="1"/>
  <c r="G189" i="90"/>
  <c r="J189" i="90" s="1"/>
  <c r="G189" i="91"/>
  <c r="J189" i="91" s="1"/>
  <c r="G189" i="77"/>
  <c r="J189" i="77" s="1"/>
  <c r="G189" i="93"/>
  <c r="J189" i="93" s="1"/>
  <c r="G189" i="94"/>
  <c r="J189" i="94" s="1"/>
  <c r="G189" i="80"/>
  <c r="J189" i="80" s="1"/>
  <c r="G189" i="95"/>
  <c r="G189" i="8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89" i="74"/>
  <c r="J189" i="74" s="1"/>
  <c r="E189" i="8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79"/>
  <c r="J187" i="79" s="1"/>
  <c r="G187" i="95"/>
  <c r="G187" i="93"/>
  <c r="J187" i="93" s="1"/>
  <c r="G187" i="74"/>
  <c r="J187" i="74" s="1"/>
  <c r="E187" i="8" s="1"/>
  <c r="G187" i="92"/>
  <c r="J187" i="92" s="1"/>
  <c r="G187" i="77"/>
  <c r="J187" i="77" s="1"/>
  <c r="G187" i="8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258" i="97"/>
  <c r="J258" i="97" s="1"/>
  <c r="G187" i="78"/>
  <c r="J187" i="78" s="1"/>
  <c r="G187" i="94"/>
  <c r="J187" i="94" s="1"/>
  <c r="G187" i="91"/>
  <c r="J187" i="91" s="1"/>
  <c r="G187" i="80"/>
  <c r="J187" i="80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G105" i="92"/>
  <c r="J105" i="92" s="1"/>
  <c r="G105" i="77"/>
  <c r="J105" i="77" s="1"/>
  <c r="G105" i="93"/>
  <c r="J105" i="93" s="1"/>
  <c r="G105" i="78"/>
  <c r="J105" i="78" s="1"/>
  <c r="G105" i="94"/>
  <c r="J105" i="94" s="1"/>
  <c r="G105" i="79"/>
  <c r="J105" i="79" s="1"/>
  <c r="G105" i="95"/>
  <c r="J105" i="95" s="1"/>
  <c r="G105" i="96" s="1"/>
  <c r="J105" i="96" s="1"/>
  <c r="G105" i="97" s="1"/>
  <c r="J105" i="97" s="1"/>
  <c r="G105" i="90"/>
  <c r="J105" i="90" s="1"/>
  <c r="G256" i="97"/>
  <c r="J256" i="97" s="1"/>
  <c r="G105" i="8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6" i="96" s="1"/>
  <c r="J6" i="96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219" i="77"/>
  <c r="J219" i="77" s="1"/>
  <c r="G115" i="104"/>
  <c r="J115" i="104" s="1"/>
  <c r="G115" i="105" s="1"/>
  <c r="J115" i="105" s="1"/>
  <c r="G111" i="104"/>
  <c r="J111" i="104" s="1"/>
  <c r="G111" i="105" s="1"/>
  <c r="J111" i="105" s="1"/>
  <c r="G112" i="104"/>
  <c r="J112" i="104" s="1"/>
  <c r="G112" i="105" s="1"/>
  <c r="J112" i="105" s="1"/>
  <c r="G117" i="104"/>
  <c r="J117" i="104" s="1"/>
  <c r="G117" i="105" s="1"/>
  <c r="J117" i="105" s="1"/>
  <c r="G107" i="104"/>
  <c r="J107" i="104" s="1"/>
  <c r="G107" i="105" s="1"/>
  <c r="J107" i="105" s="1"/>
  <c r="G108" i="104"/>
  <c r="J108" i="104" s="1"/>
  <c r="G108" i="105" s="1"/>
  <c r="J108" i="105" s="1"/>
  <c r="G110" i="104"/>
  <c r="J110" i="104" s="1"/>
  <c r="G110" i="105" s="1"/>
  <c r="J110" i="105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0" i="107" s="1"/>
  <c r="E217" i="8"/>
  <c r="E201" i="8"/>
  <c r="E199" i="8"/>
  <c r="E200" i="8"/>
  <c r="E218" i="8"/>
  <c r="E216" i="8"/>
  <c r="G219" i="8"/>
  <c r="J219" i="8"/>
  <c r="E116" i="106" l="1"/>
  <c r="G116" i="106" s="1"/>
  <c r="J116" i="106" s="1"/>
  <c r="E116" i="107" s="1"/>
  <c r="G116" i="107" s="1"/>
  <c r="J116" i="107" s="1"/>
  <c r="E110" i="106"/>
  <c r="G110" i="106" s="1"/>
  <c r="J110" i="106" s="1"/>
  <c r="E110" i="107" s="1"/>
  <c r="G110" i="107" s="1"/>
  <c r="J110" i="107" s="1"/>
  <c r="E108" i="106"/>
  <c r="G108" i="106" s="1"/>
  <c r="J108" i="106" s="1"/>
  <c r="E108" i="107" s="1"/>
  <c r="G108" i="107" s="1"/>
  <c r="J108" i="107" s="1"/>
  <c r="E107" i="106"/>
  <c r="G107" i="106" s="1"/>
  <c r="J107" i="106" s="1"/>
  <c r="E107" i="107" s="1"/>
  <c r="G107" i="107" s="1"/>
  <c r="J107" i="107" s="1"/>
  <c r="E115" i="106"/>
  <c r="G115" i="106" s="1"/>
  <c r="J115" i="106" s="1"/>
  <c r="E115" i="107" s="1"/>
  <c r="G115" i="107" s="1"/>
  <c r="J115" i="107" s="1"/>
  <c r="E117" i="106"/>
  <c r="G117" i="106" s="1"/>
  <c r="J117" i="106" s="1"/>
  <c r="E117" i="107" s="1"/>
  <c r="G117" i="107" s="1"/>
  <c r="J117" i="107" s="1"/>
  <c r="E112" i="106"/>
  <c r="G112" i="106" s="1"/>
  <c r="J112" i="106" s="1"/>
  <c r="E111" i="106"/>
  <c r="G111" i="106" s="1"/>
  <c r="J111" i="106" s="1"/>
  <c r="E111" i="107" s="1"/>
  <c r="G111" i="107" s="1"/>
  <c r="J111" i="107" s="1"/>
  <c r="E185" i="106"/>
  <c r="G185" i="106" s="1"/>
  <c r="J185" i="106" s="1"/>
  <c r="E185" i="107" s="1"/>
  <c r="G185" i="107" s="1"/>
  <c r="J185" i="107" s="1"/>
  <c r="G80" i="102"/>
  <c r="J80" i="102" s="1"/>
  <c r="G80" i="103" s="1"/>
  <c r="J80" i="103" s="1"/>
  <c r="G80" i="104" s="1"/>
  <c r="J80" i="104" s="1"/>
  <c r="G80" i="105" s="1"/>
  <c r="J80" i="105" s="1"/>
  <c r="G81" i="102"/>
  <c r="J81" i="102" s="1"/>
  <c r="G81" i="103" s="1"/>
  <c r="J81" i="103" s="1"/>
  <c r="G81" i="104" s="1"/>
  <c r="J81" i="104" s="1"/>
  <c r="G81" i="105" s="1"/>
  <c r="J81" i="105" s="1"/>
  <c r="G171" i="102"/>
  <c r="J171" i="102" s="1"/>
  <c r="G171" i="103" s="1"/>
  <c r="J171" i="103" s="1"/>
  <c r="G171" i="104" s="1"/>
  <c r="J171" i="104" s="1"/>
  <c r="G171" i="105" s="1"/>
  <c r="J171" i="105" s="1"/>
  <c r="G223" i="102"/>
  <c r="J223" i="102" s="1"/>
  <c r="G223" i="103" s="1"/>
  <c r="J223" i="103" s="1"/>
  <c r="G223" i="104" s="1"/>
  <c r="J223" i="104" s="1"/>
  <c r="G223" i="105" s="1"/>
  <c r="J223" i="105" s="1"/>
  <c r="G67" i="102"/>
  <c r="J67" i="102" s="1"/>
  <c r="G67" i="103" s="1"/>
  <c r="J67" i="103" s="1"/>
  <c r="G67" i="104" s="1"/>
  <c r="J67" i="104" s="1"/>
  <c r="G67" i="105" s="1"/>
  <c r="J67" i="105" s="1"/>
  <c r="G130" i="102"/>
  <c r="J130" i="102" s="1"/>
  <c r="G130" i="103" s="1"/>
  <c r="J130" i="103" s="1"/>
  <c r="G130" i="104" s="1"/>
  <c r="J130" i="104" s="1"/>
  <c r="G130" i="105" s="1"/>
  <c r="J130" i="105" s="1"/>
  <c r="G159" i="102"/>
  <c r="J159" i="102" s="1"/>
  <c r="G159" i="103" s="1"/>
  <c r="J159" i="103" s="1"/>
  <c r="G159" i="104" s="1"/>
  <c r="J159" i="104" s="1"/>
  <c r="G159" i="105" s="1"/>
  <c r="J159" i="105" s="1"/>
  <c r="G166" i="102"/>
  <c r="J166" i="102" s="1"/>
  <c r="G166" i="103" s="1"/>
  <c r="J166" i="103" s="1"/>
  <c r="G166" i="104" s="1"/>
  <c r="J166" i="104" s="1"/>
  <c r="G166" i="105" s="1"/>
  <c r="J166" i="105" s="1"/>
  <c r="G23" i="102"/>
  <c r="J23" i="102" s="1"/>
  <c r="G23" i="103" s="1"/>
  <c r="J23" i="103" s="1"/>
  <c r="G23" i="104" s="1"/>
  <c r="J23" i="104" s="1"/>
  <c r="G23" i="105" s="1"/>
  <c r="J23" i="105" s="1"/>
  <c r="G137" i="102"/>
  <c r="J137" i="102" s="1"/>
  <c r="G137" i="103" s="1"/>
  <c r="J137" i="103" s="1"/>
  <c r="G137" i="104" s="1"/>
  <c r="J137" i="104" s="1"/>
  <c r="G137" i="105" s="1"/>
  <c r="J137" i="105" s="1"/>
  <c r="G172" i="102"/>
  <c r="J172" i="102" s="1"/>
  <c r="G172" i="103" s="1"/>
  <c r="J172" i="103" s="1"/>
  <c r="G172" i="104" s="1"/>
  <c r="J172" i="104" s="1"/>
  <c r="G172" i="105" s="1"/>
  <c r="J172" i="105" s="1"/>
  <c r="G162" i="102"/>
  <c r="J162" i="102" s="1"/>
  <c r="G162" i="103" s="1"/>
  <c r="J162" i="103" s="1"/>
  <c r="G162" i="104" s="1"/>
  <c r="J162" i="104" s="1"/>
  <c r="G162" i="105" s="1"/>
  <c r="J162" i="105" s="1"/>
  <c r="G220" i="102"/>
  <c r="J220" i="102" s="1"/>
  <c r="G220" i="103" s="1"/>
  <c r="J220" i="103" s="1"/>
  <c r="G220" i="104" s="1"/>
  <c r="J220" i="104" s="1"/>
  <c r="G220" i="105" s="1"/>
  <c r="J220" i="105" s="1"/>
  <c r="G139" i="102"/>
  <c r="J139" i="102" s="1"/>
  <c r="G139" i="103" s="1"/>
  <c r="J139" i="103" s="1"/>
  <c r="G139" i="104" s="1"/>
  <c r="J139" i="104" s="1"/>
  <c r="G139" i="105" s="1"/>
  <c r="J139" i="105" s="1"/>
  <c r="G170" i="102"/>
  <c r="J170" i="102" s="1"/>
  <c r="G170" i="103" s="1"/>
  <c r="J170" i="103" s="1"/>
  <c r="G170" i="104" s="1"/>
  <c r="J170" i="104" s="1"/>
  <c r="G170" i="105" s="1"/>
  <c r="J170" i="105" s="1"/>
  <c r="G62" i="102"/>
  <c r="J62" i="102" s="1"/>
  <c r="G62" i="103" s="1"/>
  <c r="J62" i="103" s="1"/>
  <c r="G62" i="104" s="1"/>
  <c r="J62" i="104" s="1"/>
  <c r="G62" i="105" s="1"/>
  <c r="J62" i="105" s="1"/>
  <c r="G140" i="102"/>
  <c r="J140" i="102" s="1"/>
  <c r="G140" i="103" s="1"/>
  <c r="J140" i="103" s="1"/>
  <c r="G140" i="104" s="1"/>
  <c r="J140" i="104" s="1"/>
  <c r="G140" i="105" s="1"/>
  <c r="J140" i="105" s="1"/>
  <c r="G95" i="102"/>
  <c r="J95" i="102" s="1"/>
  <c r="G95" i="103" s="1"/>
  <c r="J95" i="103" s="1"/>
  <c r="G95" i="104" s="1"/>
  <c r="J95" i="104" s="1"/>
  <c r="G95" i="105" s="1"/>
  <c r="J95" i="105" s="1"/>
  <c r="G66" i="102"/>
  <c r="J66" i="102" s="1"/>
  <c r="G66" i="103" s="1"/>
  <c r="J66" i="103" s="1"/>
  <c r="G66" i="104" s="1"/>
  <c r="J66" i="104" s="1"/>
  <c r="G66" i="105" s="1"/>
  <c r="J66" i="105" s="1"/>
  <c r="G91" i="102"/>
  <c r="J91" i="102" s="1"/>
  <c r="G91" i="103" s="1"/>
  <c r="J91" i="103" s="1"/>
  <c r="G91" i="104" s="1"/>
  <c r="J91" i="104" s="1"/>
  <c r="G91" i="105" s="1"/>
  <c r="J91" i="105" s="1"/>
  <c r="G69" i="102"/>
  <c r="J69" i="102" s="1"/>
  <c r="G69" i="103" s="1"/>
  <c r="J69" i="103" s="1"/>
  <c r="G69" i="104" s="1"/>
  <c r="J69" i="104" s="1"/>
  <c r="G69" i="105" s="1"/>
  <c r="J69" i="105" s="1"/>
  <c r="G222" i="102"/>
  <c r="J222" i="102" s="1"/>
  <c r="G222" i="103" s="1"/>
  <c r="J222" i="103" s="1"/>
  <c r="G222" i="104" s="1"/>
  <c r="J222" i="104" s="1"/>
  <c r="G222" i="105" s="1"/>
  <c r="J222" i="105" s="1"/>
  <c r="G92" i="102"/>
  <c r="J92" i="102" s="1"/>
  <c r="G92" i="103" s="1"/>
  <c r="J92" i="103" s="1"/>
  <c r="G92" i="104" s="1"/>
  <c r="J92" i="104" s="1"/>
  <c r="G92" i="105" s="1"/>
  <c r="J92" i="105" s="1"/>
  <c r="G160" i="102"/>
  <c r="J160" i="102" s="1"/>
  <c r="G160" i="103" s="1"/>
  <c r="J160" i="103" s="1"/>
  <c r="G160" i="104" s="1"/>
  <c r="J160" i="104" s="1"/>
  <c r="G160" i="105" s="1"/>
  <c r="J160" i="105" s="1"/>
  <c r="G106" i="102"/>
  <c r="J106" i="102" s="1"/>
  <c r="G106" i="103" s="1"/>
  <c r="J106" i="103" s="1"/>
  <c r="G106" i="104" s="1"/>
  <c r="J106" i="104" s="1"/>
  <c r="G106" i="105" s="1"/>
  <c r="J106" i="105" s="1"/>
  <c r="G90" i="102"/>
  <c r="J90" i="102" s="1"/>
  <c r="G90" i="103" s="1"/>
  <c r="J90" i="103" s="1"/>
  <c r="G90" i="104" s="1"/>
  <c r="J90" i="104" s="1"/>
  <c r="G90" i="105" s="1"/>
  <c r="J90" i="105" s="1"/>
  <c r="G168" i="102"/>
  <c r="J168" i="102" s="1"/>
  <c r="G168" i="103" s="1"/>
  <c r="J168" i="103" s="1"/>
  <c r="G168" i="104" s="1"/>
  <c r="J168" i="104" s="1"/>
  <c r="G168" i="105" s="1"/>
  <c r="J168" i="105" s="1"/>
  <c r="G167" i="102"/>
  <c r="J167" i="102" s="1"/>
  <c r="G167" i="103" s="1"/>
  <c r="J167" i="103" s="1"/>
  <c r="G167" i="104" s="1"/>
  <c r="J167" i="104" s="1"/>
  <c r="G167" i="105" s="1"/>
  <c r="J167" i="105" s="1"/>
  <c r="G145" i="102"/>
  <c r="J145" i="102" s="1"/>
  <c r="G145" i="103" s="1"/>
  <c r="J145" i="103" s="1"/>
  <c r="G145" i="104" s="1"/>
  <c r="J145" i="104" s="1"/>
  <c r="G145" i="105" s="1"/>
  <c r="J145" i="105" s="1"/>
  <c r="G144" i="102"/>
  <c r="J144" i="102" s="1"/>
  <c r="G144" i="103" s="1"/>
  <c r="J144" i="103" s="1"/>
  <c r="G144" i="104" s="1"/>
  <c r="J144" i="104" s="1"/>
  <c r="G144" i="105" s="1"/>
  <c r="J144" i="105" s="1"/>
  <c r="G101" i="102"/>
  <c r="J101" i="102" s="1"/>
  <c r="G101" i="103" s="1"/>
  <c r="J101" i="103" s="1"/>
  <c r="G101" i="104" s="1"/>
  <c r="J101" i="104" s="1"/>
  <c r="G101" i="105" s="1"/>
  <c r="J101" i="105" s="1"/>
  <c r="G77" i="102"/>
  <c r="J77" i="102" s="1"/>
  <c r="G77" i="103" s="1"/>
  <c r="J77" i="103" s="1"/>
  <c r="G77" i="104" s="1"/>
  <c r="J77" i="104" s="1"/>
  <c r="G77" i="105" s="1"/>
  <c r="J77" i="105" s="1"/>
  <c r="G192" i="102"/>
  <c r="J192" i="102" s="1"/>
  <c r="G192" i="103" s="1"/>
  <c r="J192" i="103" s="1"/>
  <c r="G192" i="104" s="1"/>
  <c r="J192" i="104" s="1"/>
  <c r="G192" i="105" s="1"/>
  <c r="J192" i="105" s="1"/>
  <c r="G183" i="102"/>
  <c r="J183" i="102" s="1"/>
  <c r="G183" i="103" s="1"/>
  <c r="J183" i="103" s="1"/>
  <c r="G183" i="104" s="1"/>
  <c r="J183" i="104" s="1"/>
  <c r="G183" i="105" s="1"/>
  <c r="J183" i="105" s="1"/>
  <c r="G118" i="102"/>
  <c r="J118" i="102" s="1"/>
  <c r="G118" i="103" s="1"/>
  <c r="J118" i="103" s="1"/>
  <c r="G118" i="104" s="1"/>
  <c r="J118" i="104" s="1"/>
  <c r="G118" i="105" s="1"/>
  <c r="J118" i="105" s="1"/>
  <c r="G141" i="102"/>
  <c r="J141" i="102" s="1"/>
  <c r="G141" i="103" s="1"/>
  <c r="J141" i="103" s="1"/>
  <c r="G141" i="104" s="1"/>
  <c r="J141" i="104" s="1"/>
  <c r="G141" i="105" s="1"/>
  <c r="J141" i="105" s="1"/>
  <c r="G164" i="102"/>
  <c r="J164" i="102" s="1"/>
  <c r="G164" i="103" s="1"/>
  <c r="J164" i="103" s="1"/>
  <c r="G164" i="104" s="1"/>
  <c r="J164" i="104" s="1"/>
  <c r="G164" i="105" s="1"/>
  <c r="J164" i="105" s="1"/>
  <c r="G158" i="102"/>
  <c r="J158" i="102" s="1"/>
  <c r="G158" i="103" s="1"/>
  <c r="J158" i="103" s="1"/>
  <c r="G158" i="104" s="1"/>
  <c r="J158" i="104" s="1"/>
  <c r="G158" i="105" s="1"/>
  <c r="J158" i="105" s="1"/>
  <c r="G180" i="102"/>
  <c r="J180" i="102" s="1"/>
  <c r="G180" i="103" s="1"/>
  <c r="J180" i="103" s="1"/>
  <c r="G180" i="104" s="1"/>
  <c r="J180" i="104" s="1"/>
  <c r="G180" i="105" s="1"/>
  <c r="J180" i="105" s="1"/>
  <c r="G138" i="102"/>
  <c r="J138" i="102" s="1"/>
  <c r="G138" i="103" s="1"/>
  <c r="J138" i="103" s="1"/>
  <c r="G138" i="104" s="1"/>
  <c r="J138" i="104" s="1"/>
  <c r="G138" i="105" s="1"/>
  <c r="J138" i="105" s="1"/>
  <c r="G26" i="102"/>
  <c r="J26" i="102" s="1"/>
  <c r="G26" i="103" s="1"/>
  <c r="J26" i="103" s="1"/>
  <c r="G26" i="104" s="1"/>
  <c r="J26" i="104" s="1"/>
  <c r="G26" i="105" s="1"/>
  <c r="J26" i="105" s="1"/>
  <c r="G93" i="102"/>
  <c r="J93" i="102" s="1"/>
  <c r="G93" i="103" s="1"/>
  <c r="J93" i="103" s="1"/>
  <c r="G93" i="104" s="1"/>
  <c r="J93" i="104" s="1"/>
  <c r="G93" i="105" s="1"/>
  <c r="J93" i="105" s="1"/>
  <c r="G78" i="102"/>
  <c r="J78" i="102" s="1"/>
  <c r="G78" i="103" s="1"/>
  <c r="J78" i="103" s="1"/>
  <c r="G78" i="104" s="1"/>
  <c r="J78" i="104" s="1"/>
  <c r="G78" i="105" s="1"/>
  <c r="J78" i="105" s="1"/>
  <c r="G89" i="102"/>
  <c r="J89" i="102" s="1"/>
  <c r="G89" i="103" s="1"/>
  <c r="J89" i="103" s="1"/>
  <c r="G89" i="104" s="1"/>
  <c r="J89" i="104" s="1"/>
  <c r="G89" i="105" s="1"/>
  <c r="J89" i="105" s="1"/>
  <c r="G120" i="102"/>
  <c r="J120" i="102" s="1"/>
  <c r="G120" i="103" s="1"/>
  <c r="J120" i="103" s="1"/>
  <c r="G120" i="104" s="1"/>
  <c r="J120" i="104" s="1"/>
  <c r="G120" i="105" s="1"/>
  <c r="J120" i="105" s="1"/>
  <c r="G215" i="102"/>
  <c r="J215" i="102" s="1"/>
  <c r="G215" i="103" s="1"/>
  <c r="J215" i="103" s="1"/>
  <c r="G215" i="104" s="1"/>
  <c r="J215" i="104" s="1"/>
  <c r="G215" i="105" s="1"/>
  <c r="J215" i="105" s="1"/>
  <c r="G100" i="102"/>
  <c r="J100" i="102" s="1"/>
  <c r="G100" i="103" s="1"/>
  <c r="J100" i="103" s="1"/>
  <c r="G100" i="104" s="1"/>
  <c r="J100" i="104" s="1"/>
  <c r="G100" i="105" s="1"/>
  <c r="J100" i="105" s="1"/>
  <c r="G176" i="102"/>
  <c r="J176" i="102" s="1"/>
  <c r="G176" i="103" s="1"/>
  <c r="J176" i="103" s="1"/>
  <c r="G176" i="104" s="1"/>
  <c r="J176" i="104" s="1"/>
  <c r="G176" i="105" s="1"/>
  <c r="J176" i="105" s="1"/>
  <c r="G143" i="102"/>
  <c r="J143" i="102" s="1"/>
  <c r="G143" i="103" s="1"/>
  <c r="J143" i="103" s="1"/>
  <c r="G143" i="104" s="1"/>
  <c r="J143" i="104" s="1"/>
  <c r="G143" i="105" s="1"/>
  <c r="J143" i="105" s="1"/>
  <c r="G21" i="102"/>
  <c r="J21" i="102" s="1"/>
  <c r="G21" i="103" s="1"/>
  <c r="J21" i="103" s="1"/>
  <c r="G21" i="104" s="1"/>
  <c r="J21" i="104" s="1"/>
  <c r="G21" i="105" s="1"/>
  <c r="J21" i="105" s="1"/>
  <c r="G68" i="102"/>
  <c r="J68" i="102" s="1"/>
  <c r="G68" i="103" s="1"/>
  <c r="J68" i="103" s="1"/>
  <c r="G68" i="104" s="1"/>
  <c r="J68" i="104" s="1"/>
  <c r="G68" i="105" s="1"/>
  <c r="J68" i="105" s="1"/>
  <c r="G123" i="102"/>
  <c r="J123" i="102" s="1"/>
  <c r="G123" i="103" s="1"/>
  <c r="J123" i="103" s="1"/>
  <c r="G123" i="104" s="1"/>
  <c r="J123" i="104" s="1"/>
  <c r="G123" i="105" s="1"/>
  <c r="J123" i="105" s="1"/>
  <c r="G154" i="102"/>
  <c r="J154" i="102" s="1"/>
  <c r="G154" i="103" s="1"/>
  <c r="J154" i="103" s="1"/>
  <c r="G154" i="104" s="1"/>
  <c r="J154" i="104" s="1"/>
  <c r="G154" i="105" s="1"/>
  <c r="J154" i="105" s="1"/>
  <c r="G65" i="102"/>
  <c r="J65" i="102" s="1"/>
  <c r="G65" i="103" s="1"/>
  <c r="J65" i="103" s="1"/>
  <c r="G65" i="104" s="1"/>
  <c r="J65" i="104" s="1"/>
  <c r="G65" i="105" s="1"/>
  <c r="J65" i="105" s="1"/>
  <c r="G142" i="102"/>
  <c r="J142" i="102" s="1"/>
  <c r="G142" i="103" s="1"/>
  <c r="J142" i="103" s="1"/>
  <c r="G142" i="104" s="1"/>
  <c r="J142" i="104" s="1"/>
  <c r="G142" i="105" s="1"/>
  <c r="J142" i="105" s="1"/>
  <c r="G79" i="102"/>
  <c r="J79" i="102" s="1"/>
  <c r="G79" i="103" s="1"/>
  <c r="J79" i="103" s="1"/>
  <c r="G79" i="104" s="1"/>
  <c r="J79" i="104" s="1"/>
  <c r="G79" i="105" s="1"/>
  <c r="J79" i="105" s="1"/>
  <c r="G61" i="102"/>
  <c r="J61" i="102" s="1"/>
  <c r="G61" i="103" s="1"/>
  <c r="J61" i="103" s="1"/>
  <c r="G61" i="104" s="1"/>
  <c r="J61" i="104" s="1"/>
  <c r="G61" i="105" s="1"/>
  <c r="J61" i="105" s="1"/>
  <c r="G98" i="102"/>
  <c r="J98" i="102" s="1"/>
  <c r="G98" i="103" s="1"/>
  <c r="J98" i="103" s="1"/>
  <c r="G98" i="104" s="1"/>
  <c r="J98" i="104" s="1"/>
  <c r="G98" i="105" s="1"/>
  <c r="J98" i="105" s="1"/>
  <c r="G19" i="102"/>
  <c r="J19" i="102" s="1"/>
  <c r="G19" i="103" s="1"/>
  <c r="J19" i="103" s="1"/>
  <c r="G19" i="104" s="1"/>
  <c r="J19" i="104" s="1"/>
  <c r="G19" i="105" s="1"/>
  <c r="J19" i="105" s="1"/>
  <c r="G179" i="102"/>
  <c r="J179" i="102" s="1"/>
  <c r="G179" i="103" s="1"/>
  <c r="J179" i="103" s="1"/>
  <c r="G179" i="104" s="1"/>
  <c r="J179" i="104" s="1"/>
  <c r="G179" i="105" s="1"/>
  <c r="J179" i="105" s="1"/>
  <c r="G121" i="102"/>
  <c r="J121" i="102" s="1"/>
  <c r="G121" i="103" s="1"/>
  <c r="J121" i="103" s="1"/>
  <c r="G121" i="104" s="1"/>
  <c r="J121" i="104" s="1"/>
  <c r="G121" i="105" s="1"/>
  <c r="J121" i="105" s="1"/>
  <c r="G184" i="102"/>
  <c r="J184" i="102" s="1"/>
  <c r="G184" i="103" s="1"/>
  <c r="J184" i="103" s="1"/>
  <c r="G184" i="104" s="1"/>
  <c r="J184" i="104" s="1"/>
  <c r="G184" i="105" s="1"/>
  <c r="J184" i="105" s="1"/>
  <c r="G146" i="102"/>
  <c r="J146" i="102" s="1"/>
  <c r="G146" i="103" s="1"/>
  <c r="J146" i="103" s="1"/>
  <c r="G146" i="104" s="1"/>
  <c r="J146" i="104" s="1"/>
  <c r="G146" i="105" s="1"/>
  <c r="J146" i="105" s="1"/>
  <c r="G163" i="102"/>
  <c r="J163" i="102" s="1"/>
  <c r="G163" i="103" s="1"/>
  <c r="J163" i="103" s="1"/>
  <c r="G163" i="104" s="1"/>
  <c r="J163" i="104" s="1"/>
  <c r="G163" i="105" s="1"/>
  <c r="J163" i="105" s="1"/>
  <c r="G24" i="102"/>
  <c r="J24" i="102" s="1"/>
  <c r="G24" i="103" s="1"/>
  <c r="J24" i="103" s="1"/>
  <c r="G24" i="104" s="1"/>
  <c r="J24" i="104" s="1"/>
  <c r="G24" i="105" s="1"/>
  <c r="J24" i="105" s="1"/>
  <c r="G85" i="102"/>
  <c r="J85" i="102" s="1"/>
  <c r="G85" i="103" s="1"/>
  <c r="J85" i="103" s="1"/>
  <c r="G85" i="104" s="1"/>
  <c r="J85" i="104" s="1"/>
  <c r="G85" i="105" s="1"/>
  <c r="J85" i="105" s="1"/>
  <c r="G99" i="102"/>
  <c r="J99" i="102" s="1"/>
  <c r="G99" i="103" s="1"/>
  <c r="J99" i="103" s="1"/>
  <c r="G99" i="104" s="1"/>
  <c r="J99" i="104" s="1"/>
  <c r="G99" i="105" s="1"/>
  <c r="J99" i="105" s="1"/>
  <c r="G74" i="102"/>
  <c r="J74" i="102" s="1"/>
  <c r="G74" i="103" s="1"/>
  <c r="J74" i="103" s="1"/>
  <c r="G74" i="104" s="1"/>
  <c r="J74" i="104" s="1"/>
  <c r="G74" i="105" s="1"/>
  <c r="J74" i="105" s="1"/>
  <c r="G72" i="102"/>
  <c r="J72" i="102" s="1"/>
  <c r="G72" i="103" s="1"/>
  <c r="J72" i="103" s="1"/>
  <c r="G72" i="104" s="1"/>
  <c r="J72" i="104" s="1"/>
  <c r="G72" i="105" s="1"/>
  <c r="J72" i="105" s="1"/>
  <c r="G64" i="102"/>
  <c r="J64" i="102" s="1"/>
  <c r="G64" i="103" s="1"/>
  <c r="J64" i="103" s="1"/>
  <c r="G64" i="104" s="1"/>
  <c r="J64" i="104" s="1"/>
  <c r="G64" i="105" s="1"/>
  <c r="J64" i="105" s="1"/>
  <c r="G25" i="102"/>
  <c r="J25" i="102" s="1"/>
  <c r="G25" i="103" s="1"/>
  <c r="J25" i="103" s="1"/>
  <c r="G25" i="104" s="1"/>
  <c r="J25" i="104" s="1"/>
  <c r="G25" i="105" s="1"/>
  <c r="J25" i="105" s="1"/>
  <c r="G22" i="102"/>
  <c r="J22" i="102" s="1"/>
  <c r="G22" i="103" s="1"/>
  <c r="J22" i="103" s="1"/>
  <c r="G22" i="104" s="1"/>
  <c r="J22" i="104" s="1"/>
  <c r="G22" i="105" s="1"/>
  <c r="J22" i="105" s="1"/>
  <c r="G15" i="96"/>
  <c r="J15" i="96" s="1"/>
  <c r="J15" i="95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36" i="98"/>
  <c r="J236" i="98" s="1"/>
  <c r="G244" i="99" s="1"/>
  <c r="J244" i="99" s="1"/>
  <c r="G228" i="98"/>
  <c r="J228" i="98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24" i="101" s="1"/>
  <c r="J224" i="101" s="1"/>
  <c r="G241" i="100"/>
  <c r="J241" i="100" s="1"/>
  <c r="G249" i="101" s="1"/>
  <c r="J249" i="101" s="1"/>
  <c r="G249" i="102" s="1"/>
  <c r="J249" i="102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59" i="99"/>
  <c r="J59" i="99" s="1"/>
  <c r="G59" i="100" s="1"/>
  <c r="J59" i="100" s="1"/>
  <c r="G59" i="101" s="1"/>
  <c r="J59" i="101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56" i="99"/>
  <c r="J56" i="99" s="1"/>
  <c r="G56" i="100" s="1"/>
  <c r="J56" i="100" s="1"/>
  <c r="G56" i="101" s="1"/>
  <c r="J56" i="101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4" i="99"/>
  <c r="J54" i="99" s="1"/>
  <c r="G54" i="100" s="1"/>
  <c r="J54" i="100" s="1"/>
  <c r="G54" i="101" s="1"/>
  <c r="J54" i="101" s="1"/>
  <c r="G96" i="99"/>
  <c r="J96" i="99" s="1"/>
  <c r="G96" i="100" s="1"/>
  <c r="J96" i="100" s="1"/>
  <c r="G96" i="101" s="1"/>
  <c r="J96" i="101" s="1"/>
  <c r="G33" i="99"/>
  <c r="J33" i="99" s="1"/>
  <c r="G33" i="100" s="1"/>
  <c r="J33" i="100" s="1"/>
  <c r="G33" i="101" s="1"/>
  <c r="J33" i="101" s="1"/>
  <c r="G38" i="99"/>
  <c r="J38" i="99" s="1"/>
  <c r="G38" i="100" s="1"/>
  <c r="J38" i="100" s="1"/>
  <c r="G38" i="101" s="1"/>
  <c r="J38" i="101" s="1"/>
  <c r="G49" i="99"/>
  <c r="J49" i="99" s="1"/>
  <c r="G49" i="100" s="1"/>
  <c r="J49" i="100" s="1"/>
  <c r="G49" i="101" s="1"/>
  <c r="J49" i="101" s="1"/>
  <c r="G42" i="99"/>
  <c r="J42" i="99" s="1"/>
  <c r="G42" i="100" s="1"/>
  <c r="J42" i="100" s="1"/>
  <c r="G42" i="101" s="1"/>
  <c r="J42" i="101" s="1"/>
  <c r="G58" i="99"/>
  <c r="J58" i="99" s="1"/>
  <c r="G58" i="100" s="1"/>
  <c r="J58" i="100" s="1"/>
  <c r="G58" i="101" s="1"/>
  <c r="J58" i="101" s="1"/>
  <c r="G28" i="99"/>
  <c r="J28" i="99" s="1"/>
  <c r="G28" i="100" s="1"/>
  <c r="J28" i="100" s="1"/>
  <c r="G28" i="101" s="1"/>
  <c r="J28" i="101" s="1"/>
  <c r="G34" i="99"/>
  <c r="J34" i="99" s="1"/>
  <c r="G34" i="100" s="1"/>
  <c r="J34" i="100" s="1"/>
  <c r="G34" i="101" s="1"/>
  <c r="J34" i="101" s="1"/>
  <c r="G44" i="99"/>
  <c r="J44" i="99" s="1"/>
  <c r="G44" i="100" s="1"/>
  <c r="J44" i="100" s="1"/>
  <c r="G44" i="101" s="1"/>
  <c r="J44" i="101" s="1"/>
  <c r="G52" i="99"/>
  <c r="J52" i="99" s="1"/>
  <c r="G52" i="100" s="1"/>
  <c r="J52" i="100" s="1"/>
  <c r="G52" i="101" s="1"/>
  <c r="J52" i="101" s="1"/>
  <c r="G36" i="99"/>
  <c r="J36" i="99" s="1"/>
  <c r="G36" i="100" s="1"/>
  <c r="J36" i="100" s="1"/>
  <c r="G36" i="101" s="1"/>
  <c r="J36" i="101" s="1"/>
  <c r="G55" i="99"/>
  <c r="J55" i="99" s="1"/>
  <c r="G55" i="100" s="1"/>
  <c r="J55" i="100" s="1"/>
  <c r="G55" i="101" s="1"/>
  <c r="J55" i="101" s="1"/>
  <c r="G221" i="99"/>
  <c r="J221" i="99" s="1"/>
  <c r="G221" i="100" s="1"/>
  <c r="J221" i="100" s="1"/>
  <c r="G221" i="101" s="1"/>
  <c r="J221" i="101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165" i="99"/>
  <c r="J165" i="99" s="1"/>
  <c r="G165" i="100" s="1"/>
  <c r="J165" i="100" s="1"/>
  <c r="G165" i="101" s="1"/>
  <c r="J165" i="101" s="1"/>
  <c r="G161" i="99"/>
  <c r="J161" i="99" s="1"/>
  <c r="G161" i="100" s="1"/>
  <c r="J161" i="100" s="1"/>
  <c r="G161" i="101" s="1"/>
  <c r="J161" i="101" s="1"/>
  <c r="G29" i="99"/>
  <c r="J29" i="99" s="1"/>
  <c r="G29" i="100" s="1"/>
  <c r="J29" i="100" s="1"/>
  <c r="G29" i="101" s="1"/>
  <c r="J29" i="101" s="1"/>
  <c r="G122" i="99"/>
  <c r="J122" i="99" s="1"/>
  <c r="G122" i="100" s="1"/>
  <c r="J122" i="100" s="1"/>
  <c r="G122" i="101" s="1"/>
  <c r="J122" i="101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27" i="99"/>
  <c r="J27" i="99" s="1"/>
  <c r="G27" i="100" s="1"/>
  <c r="J27" i="100" s="1"/>
  <c r="G27" i="101" s="1"/>
  <c r="J27" i="101" s="1"/>
  <c r="G50" i="99"/>
  <c r="J50" i="99" s="1"/>
  <c r="G50" i="100" s="1"/>
  <c r="J50" i="100" s="1"/>
  <c r="G50" i="101" s="1"/>
  <c r="J50" i="101" s="1"/>
  <c r="G40" i="99"/>
  <c r="J40" i="99" s="1"/>
  <c r="G40" i="100" s="1"/>
  <c r="J40" i="100" s="1"/>
  <c r="G40" i="101" s="1"/>
  <c r="J40" i="101" s="1"/>
  <c r="G119" i="99"/>
  <c r="J119" i="99" s="1"/>
  <c r="G119" i="100" s="1"/>
  <c r="J119" i="100" s="1"/>
  <c r="G119" i="101" s="1"/>
  <c r="J119" i="101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46" i="99"/>
  <c r="J46" i="99" s="1"/>
  <c r="G46" i="100" s="1"/>
  <c r="J46" i="100" s="1"/>
  <c r="G46" i="101" s="1"/>
  <c r="J46" i="101" s="1"/>
  <c r="G37" i="99"/>
  <c r="J37" i="99" s="1"/>
  <c r="G37" i="100" s="1"/>
  <c r="J37" i="100" s="1"/>
  <c r="G37" i="101" s="1"/>
  <c r="J37" i="101" s="1"/>
  <c r="G57" i="99"/>
  <c r="J57" i="99" s="1"/>
  <c r="G57" i="100" s="1"/>
  <c r="J57" i="100" s="1"/>
  <c r="G57" i="101" s="1"/>
  <c r="J57" i="101" s="1"/>
  <c r="G31" i="99"/>
  <c r="J31" i="99" s="1"/>
  <c r="G31" i="100" s="1"/>
  <c r="J31" i="100" s="1"/>
  <c r="G31" i="101" s="1"/>
  <c r="J31" i="101" s="1"/>
  <c r="G214" i="98"/>
  <c r="J214" i="98" s="1"/>
  <c r="G6" i="97"/>
  <c r="J6" i="97" s="1"/>
  <c r="G15" i="97"/>
  <c r="J15" i="97" s="1"/>
  <c r="J105" i="8"/>
  <c r="G105" i="8"/>
  <c r="J18" i="95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97" i="105" s="1"/>
  <c r="J97" i="10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112" i="107"/>
  <c r="J112" i="107" s="1"/>
  <c r="G66" i="107"/>
  <c r="J66" i="107" s="1"/>
  <c r="G64" i="107"/>
  <c r="J64" i="107" s="1"/>
  <c r="G22" i="107"/>
  <c r="J22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25" i="106" l="1"/>
  <c r="G25" i="106" s="1"/>
  <c r="J25" i="106" s="1"/>
  <c r="E25" i="107" s="1"/>
  <c r="G25" i="107" s="1"/>
  <c r="J25" i="107" s="1"/>
  <c r="E101" i="106"/>
  <c r="G101" i="106" s="1"/>
  <c r="J101" i="106" s="1"/>
  <c r="E101" i="107" s="1"/>
  <c r="G101" i="107" s="1"/>
  <c r="J101" i="107" s="1"/>
  <c r="E97" i="106"/>
  <c r="G97" i="106" s="1"/>
  <c r="J97" i="106" s="1"/>
  <c r="E97" i="107" s="1"/>
  <c r="G97" i="107" s="1"/>
  <c r="J97" i="107" s="1"/>
  <c r="E64" i="106"/>
  <c r="G64" i="106" s="1"/>
  <c r="J64" i="106" s="1"/>
  <c r="E65" i="106"/>
  <c r="G65" i="106" s="1"/>
  <c r="J65" i="106" s="1"/>
  <c r="E65" i="107" s="1"/>
  <c r="G65" i="107" s="1"/>
  <c r="J65" i="107" s="1"/>
  <c r="E215" i="106"/>
  <c r="G215" i="106" s="1"/>
  <c r="J215" i="106" s="1"/>
  <c r="E215" i="107" s="1"/>
  <c r="G215" i="107" s="1"/>
  <c r="J215" i="107" s="1"/>
  <c r="E158" i="106"/>
  <c r="G158" i="106" s="1"/>
  <c r="J158" i="106" s="1"/>
  <c r="E158" i="107" s="1"/>
  <c r="G158" i="107" s="1"/>
  <c r="J158" i="107" s="1"/>
  <c r="E144" i="106"/>
  <c r="G144" i="106" s="1"/>
  <c r="J144" i="106" s="1"/>
  <c r="E144" i="107" s="1"/>
  <c r="G144" i="107" s="1"/>
  <c r="J144" i="107" s="1"/>
  <c r="E222" i="106"/>
  <c r="G222" i="106" s="1"/>
  <c r="J222" i="106" s="1"/>
  <c r="E222" i="107" s="1"/>
  <c r="G222" i="107" s="1"/>
  <c r="J222" i="107" s="1"/>
  <c r="E139" i="106"/>
  <c r="G139" i="106" s="1"/>
  <c r="J139" i="106" s="1"/>
  <c r="E139" i="107" s="1"/>
  <c r="G139" i="107" s="1"/>
  <c r="J139" i="107" s="1"/>
  <c r="E130" i="106"/>
  <c r="G130" i="106" s="1"/>
  <c r="J130" i="106" s="1"/>
  <c r="E130" i="107" s="1"/>
  <c r="G130" i="107" s="1"/>
  <c r="J130" i="107" s="1"/>
  <c r="E100" i="106"/>
  <c r="G100" i="106" s="1"/>
  <c r="J100" i="106" s="1"/>
  <c r="E100" i="107" s="1"/>
  <c r="G100" i="107" s="1"/>
  <c r="J100" i="107" s="1"/>
  <c r="E121" i="106"/>
  <c r="G121" i="106" s="1"/>
  <c r="J121" i="106" s="1"/>
  <c r="E121" i="107" s="1"/>
  <c r="G121" i="107" s="1"/>
  <c r="J121" i="107" s="1"/>
  <c r="E154" i="106"/>
  <c r="G154" i="106" s="1"/>
  <c r="J154" i="106" s="1"/>
  <c r="E154" i="107" s="1"/>
  <c r="G154" i="107" s="1"/>
  <c r="J154" i="107" s="1"/>
  <c r="E120" i="106"/>
  <c r="G120" i="106" s="1"/>
  <c r="J120" i="106" s="1"/>
  <c r="E120" i="107" s="1"/>
  <c r="G120" i="107" s="1"/>
  <c r="J120" i="107" s="1"/>
  <c r="E164" i="106"/>
  <c r="G164" i="106" s="1"/>
  <c r="J164" i="106" s="1"/>
  <c r="E164" i="107" s="1"/>
  <c r="G164" i="107" s="1"/>
  <c r="J164" i="107" s="1"/>
  <c r="E145" i="106"/>
  <c r="G145" i="106" s="1"/>
  <c r="J145" i="106" s="1"/>
  <c r="E145" i="107" s="1"/>
  <c r="G145" i="107" s="1"/>
  <c r="J145" i="107" s="1"/>
  <c r="E69" i="106"/>
  <c r="G69" i="106" s="1"/>
  <c r="J69" i="106" s="1"/>
  <c r="E69" i="107" s="1"/>
  <c r="G69" i="107" s="1"/>
  <c r="J69" i="107" s="1"/>
  <c r="E220" i="106"/>
  <c r="G220" i="106" s="1"/>
  <c r="J220" i="106" s="1"/>
  <c r="E220" i="107" s="1"/>
  <c r="G220" i="107" s="1"/>
  <c r="J220" i="107" s="1"/>
  <c r="E67" i="106"/>
  <c r="G67" i="106" s="1"/>
  <c r="J67" i="106" s="1"/>
  <c r="E67" i="107" s="1"/>
  <c r="G67" i="107" s="1"/>
  <c r="J67" i="107" s="1"/>
  <c r="E146" i="106"/>
  <c r="G146" i="106" s="1"/>
  <c r="J146" i="106" s="1"/>
  <c r="E146" i="107" s="1"/>
  <c r="G146" i="107" s="1"/>
  <c r="J146" i="107" s="1"/>
  <c r="E180" i="106"/>
  <c r="G180" i="106" s="1"/>
  <c r="J180" i="106" s="1"/>
  <c r="E180" i="107" s="1"/>
  <c r="G180" i="107" s="1"/>
  <c r="J180" i="107" s="1"/>
  <c r="E74" i="106"/>
  <c r="G74" i="106" s="1"/>
  <c r="J74" i="106" s="1"/>
  <c r="E74" i="107" s="1"/>
  <c r="G74" i="107" s="1"/>
  <c r="J74" i="107" s="1"/>
  <c r="E179" i="106"/>
  <c r="G179" i="106" s="1"/>
  <c r="J179" i="106" s="1"/>
  <c r="E179" i="107" s="1"/>
  <c r="G179" i="107" s="1"/>
  <c r="J179" i="107" s="1"/>
  <c r="E123" i="106"/>
  <c r="G123" i="106" s="1"/>
  <c r="J123" i="106" s="1"/>
  <c r="E123" i="107" s="1"/>
  <c r="G123" i="107" s="1"/>
  <c r="J123" i="107" s="1"/>
  <c r="E89" i="106"/>
  <c r="G89" i="106" s="1"/>
  <c r="J89" i="106" s="1"/>
  <c r="E89" i="107" s="1"/>
  <c r="G89" i="107" s="1"/>
  <c r="J89" i="107" s="1"/>
  <c r="E141" i="106"/>
  <c r="G141" i="106" s="1"/>
  <c r="J141" i="106" s="1"/>
  <c r="E141" i="107" s="1"/>
  <c r="G141" i="107" s="1"/>
  <c r="J141" i="107" s="1"/>
  <c r="E167" i="106"/>
  <c r="G167" i="106" s="1"/>
  <c r="J167" i="106" s="1"/>
  <c r="E167" i="107" s="1"/>
  <c r="G167" i="107" s="1"/>
  <c r="J167" i="107" s="1"/>
  <c r="E91" i="106"/>
  <c r="G91" i="106" s="1"/>
  <c r="J91" i="106" s="1"/>
  <c r="E91" i="107" s="1"/>
  <c r="G91" i="107" s="1"/>
  <c r="J91" i="107" s="1"/>
  <c r="E162" i="106"/>
  <c r="G162" i="106" s="1"/>
  <c r="J162" i="106" s="1"/>
  <c r="E162" i="107" s="1"/>
  <c r="G162" i="107" s="1"/>
  <c r="J162" i="107" s="1"/>
  <c r="E223" i="106"/>
  <c r="G223" i="106" s="1"/>
  <c r="J223" i="106" s="1"/>
  <c r="E223" i="107" s="1"/>
  <c r="G223" i="107" s="1"/>
  <c r="J223" i="107" s="1"/>
  <c r="E159" i="106"/>
  <c r="G159" i="106" s="1"/>
  <c r="J159" i="106" s="1"/>
  <c r="E159" i="107" s="1"/>
  <c r="G159" i="107" s="1"/>
  <c r="J159" i="107" s="1"/>
  <c r="E99" i="106"/>
  <c r="G99" i="106" s="1"/>
  <c r="J99" i="106" s="1"/>
  <c r="E99" i="107" s="1"/>
  <c r="G99" i="107" s="1"/>
  <c r="J99" i="107" s="1"/>
  <c r="E19" i="106"/>
  <c r="G19" i="106" s="1"/>
  <c r="J19" i="106" s="1"/>
  <c r="E19" i="107" s="1"/>
  <c r="G19" i="107" s="1"/>
  <c r="J19" i="107" s="1"/>
  <c r="E68" i="106"/>
  <c r="G68" i="106" s="1"/>
  <c r="J68" i="106" s="1"/>
  <c r="E68" i="107" s="1"/>
  <c r="G68" i="107" s="1"/>
  <c r="J68" i="107" s="1"/>
  <c r="E78" i="106"/>
  <c r="G78" i="106" s="1"/>
  <c r="J78" i="106" s="1"/>
  <c r="E78" i="107" s="1"/>
  <c r="G78" i="107" s="1"/>
  <c r="J78" i="107" s="1"/>
  <c r="E118" i="106"/>
  <c r="G118" i="106" s="1"/>
  <c r="J118" i="106" s="1"/>
  <c r="E118" i="107" s="1"/>
  <c r="G118" i="107" s="1"/>
  <c r="J118" i="107" s="1"/>
  <c r="E168" i="106"/>
  <c r="G168" i="106" s="1"/>
  <c r="J168" i="106" s="1"/>
  <c r="E168" i="107" s="1"/>
  <c r="G168" i="107" s="1"/>
  <c r="J168" i="107" s="1"/>
  <c r="E66" i="106"/>
  <c r="G66" i="106" s="1"/>
  <c r="J66" i="106" s="1"/>
  <c r="E172" i="106"/>
  <c r="G172" i="106" s="1"/>
  <c r="J172" i="106" s="1"/>
  <c r="E172" i="107" s="1"/>
  <c r="G172" i="107" s="1"/>
  <c r="J172" i="107" s="1"/>
  <c r="E171" i="106"/>
  <c r="G171" i="106" s="1"/>
  <c r="J171" i="106" s="1"/>
  <c r="E171" i="107" s="1"/>
  <c r="G171" i="107" s="1"/>
  <c r="J171" i="107" s="1"/>
  <c r="E170" i="106"/>
  <c r="G170" i="106" s="1"/>
  <c r="J170" i="106" s="1"/>
  <c r="E170" i="107" s="1"/>
  <c r="G170" i="107" s="1"/>
  <c r="J170" i="107" s="1"/>
  <c r="E85" i="106"/>
  <c r="G85" i="106" s="1"/>
  <c r="J85" i="106" s="1"/>
  <c r="E85" i="107" s="1"/>
  <c r="G85" i="107" s="1"/>
  <c r="J85" i="107" s="1"/>
  <c r="E98" i="106"/>
  <c r="G98" i="106" s="1"/>
  <c r="J98" i="106" s="1"/>
  <c r="E98" i="107" s="1"/>
  <c r="G98" i="107" s="1"/>
  <c r="J98" i="107" s="1"/>
  <c r="E21" i="106"/>
  <c r="G21" i="106" s="1"/>
  <c r="J21" i="106" s="1"/>
  <c r="E21" i="107" s="1"/>
  <c r="G21" i="107" s="1"/>
  <c r="J21" i="107" s="1"/>
  <c r="E93" i="106"/>
  <c r="G93" i="106" s="1"/>
  <c r="J93" i="106" s="1"/>
  <c r="E93" i="107" s="1"/>
  <c r="G93" i="107" s="1"/>
  <c r="J93" i="107" s="1"/>
  <c r="E183" i="106"/>
  <c r="G183" i="106" s="1"/>
  <c r="J183" i="106" s="1"/>
  <c r="E183" i="107" s="1"/>
  <c r="G183" i="107" s="1"/>
  <c r="J183" i="107" s="1"/>
  <c r="E90" i="106"/>
  <c r="G90" i="106" s="1"/>
  <c r="J90" i="106" s="1"/>
  <c r="E90" i="107" s="1"/>
  <c r="G90" i="107" s="1"/>
  <c r="J90" i="107" s="1"/>
  <c r="E95" i="106"/>
  <c r="G95" i="106" s="1"/>
  <c r="J95" i="106" s="1"/>
  <c r="E95" i="107" s="1"/>
  <c r="G95" i="107" s="1"/>
  <c r="J95" i="107" s="1"/>
  <c r="E137" i="106"/>
  <c r="G137" i="106" s="1"/>
  <c r="J137" i="106" s="1"/>
  <c r="E137" i="107" s="1"/>
  <c r="G137" i="107" s="1"/>
  <c r="J137" i="107" s="1"/>
  <c r="E142" i="106"/>
  <c r="G142" i="106" s="1"/>
  <c r="J142" i="106" s="1"/>
  <c r="E142" i="107" s="1"/>
  <c r="G142" i="107" s="1"/>
  <c r="J142" i="107" s="1"/>
  <c r="E61" i="106"/>
  <c r="G61" i="106" s="1"/>
  <c r="J61" i="106" s="1"/>
  <c r="E61" i="107" s="1"/>
  <c r="G61" i="107" s="1"/>
  <c r="J61" i="107" s="1"/>
  <c r="E143" i="106"/>
  <c r="G143" i="106" s="1"/>
  <c r="J143" i="106" s="1"/>
  <c r="E143" i="107" s="1"/>
  <c r="G143" i="107" s="1"/>
  <c r="J143" i="107" s="1"/>
  <c r="E26" i="106"/>
  <c r="G26" i="106" s="1"/>
  <c r="J26" i="106" s="1"/>
  <c r="E26" i="107" s="1"/>
  <c r="G26" i="107" s="1"/>
  <c r="J26" i="107" s="1"/>
  <c r="E192" i="106"/>
  <c r="G192" i="106" s="1"/>
  <c r="J192" i="106" s="1"/>
  <c r="E192" i="107" s="1"/>
  <c r="G192" i="107" s="1"/>
  <c r="J192" i="107" s="1"/>
  <c r="E106" i="106"/>
  <c r="G106" i="106" s="1"/>
  <c r="J106" i="106" s="1"/>
  <c r="E106" i="107" s="1"/>
  <c r="G106" i="107" s="1"/>
  <c r="J106" i="107" s="1"/>
  <c r="E140" i="106"/>
  <c r="G140" i="106" s="1"/>
  <c r="J140" i="106" s="1"/>
  <c r="E140" i="107" s="1"/>
  <c r="G140" i="107" s="1"/>
  <c r="J140" i="107" s="1"/>
  <c r="E23" i="106"/>
  <c r="G23" i="106" s="1"/>
  <c r="J23" i="106" s="1"/>
  <c r="E23" i="107" s="1"/>
  <c r="G23" i="107" s="1"/>
  <c r="J23" i="107" s="1"/>
  <c r="E80" i="106"/>
  <c r="G80" i="106" s="1"/>
  <c r="J80" i="106" s="1"/>
  <c r="E80" i="107" s="1"/>
  <c r="G80" i="107" s="1"/>
  <c r="J80" i="107" s="1"/>
  <c r="E92" i="106"/>
  <c r="G92" i="106" s="1"/>
  <c r="J92" i="106" s="1"/>
  <c r="E92" i="107" s="1"/>
  <c r="G92" i="107" s="1"/>
  <c r="J92" i="107" s="1"/>
  <c r="E163" i="106"/>
  <c r="G163" i="106" s="1"/>
  <c r="J163" i="106" s="1"/>
  <c r="E163" i="107" s="1"/>
  <c r="G163" i="107" s="1"/>
  <c r="J163" i="107" s="1"/>
  <c r="E79" i="106"/>
  <c r="G79" i="106" s="1"/>
  <c r="J79" i="106" s="1"/>
  <c r="E79" i="107" s="1"/>
  <c r="G79" i="107" s="1"/>
  <c r="J79" i="107" s="1"/>
  <c r="E176" i="106"/>
  <c r="G176" i="106" s="1"/>
  <c r="J176" i="106" s="1"/>
  <c r="E176" i="107" s="1"/>
  <c r="G176" i="107" s="1"/>
  <c r="J176" i="107" s="1"/>
  <c r="E138" i="106"/>
  <c r="G138" i="106" s="1"/>
  <c r="J138" i="106" s="1"/>
  <c r="E138" i="107" s="1"/>
  <c r="G138" i="107" s="1"/>
  <c r="J138" i="107" s="1"/>
  <c r="E77" i="106"/>
  <c r="G77" i="106" s="1"/>
  <c r="J77" i="106" s="1"/>
  <c r="E77" i="107" s="1"/>
  <c r="G77" i="107" s="1"/>
  <c r="J77" i="107" s="1"/>
  <c r="E160" i="106"/>
  <c r="G160" i="106" s="1"/>
  <c r="J160" i="106" s="1"/>
  <c r="E160" i="107" s="1"/>
  <c r="G160" i="107" s="1"/>
  <c r="J160" i="107" s="1"/>
  <c r="E62" i="106"/>
  <c r="G62" i="106" s="1"/>
  <c r="J62" i="106" s="1"/>
  <c r="E166" i="106"/>
  <c r="G166" i="106" s="1"/>
  <c r="J166" i="106" s="1"/>
  <c r="E166" i="107" s="1"/>
  <c r="G166" i="107" s="1"/>
  <c r="J166" i="107" s="1"/>
  <c r="E184" i="106"/>
  <c r="G184" i="106" s="1"/>
  <c r="J184" i="106" s="1"/>
  <c r="E184" i="107" s="1"/>
  <c r="G184" i="107" s="1"/>
  <c r="J184" i="107" s="1"/>
  <c r="E81" i="106"/>
  <c r="G81" i="106" s="1"/>
  <c r="J81" i="106" s="1"/>
  <c r="E81" i="107" s="1"/>
  <c r="G81" i="107" s="1"/>
  <c r="J81" i="107" s="1"/>
  <c r="E72" i="106"/>
  <c r="G72" i="106" s="1"/>
  <c r="J72" i="106" s="1"/>
  <c r="E72" i="107" s="1"/>
  <c r="G72" i="107" s="1"/>
  <c r="J72" i="107" s="1"/>
  <c r="E24" i="106"/>
  <c r="G24" i="106" s="1"/>
  <c r="J24" i="106" s="1"/>
  <c r="E24" i="107" s="1"/>
  <c r="G24" i="107" s="1"/>
  <c r="J24" i="107" s="1"/>
  <c r="E22" i="106"/>
  <c r="G22" i="106" s="1"/>
  <c r="J22" i="106" s="1"/>
  <c r="G41" i="102"/>
  <c r="J41" i="102" s="1"/>
  <c r="G41" i="103" s="1"/>
  <c r="J41" i="103" s="1"/>
  <c r="G41" i="104" s="1"/>
  <c r="J41" i="104" s="1"/>
  <c r="G41" i="105" s="1"/>
  <c r="J41" i="105" s="1"/>
  <c r="G32" i="102"/>
  <c r="J32" i="102" s="1"/>
  <c r="G32" i="103" s="1"/>
  <c r="J32" i="103" s="1"/>
  <c r="G32" i="104" s="1"/>
  <c r="J32" i="104" s="1"/>
  <c r="G32" i="105" s="1"/>
  <c r="J32" i="105" s="1"/>
  <c r="G221" i="102"/>
  <c r="J221" i="102" s="1"/>
  <c r="G221" i="103" s="1"/>
  <c r="J221" i="103" s="1"/>
  <c r="G221" i="104" s="1"/>
  <c r="J221" i="104" s="1"/>
  <c r="G221" i="105" s="1"/>
  <c r="J221" i="105" s="1"/>
  <c r="G42" i="102"/>
  <c r="J42" i="102" s="1"/>
  <c r="G42" i="103" s="1"/>
  <c r="J42" i="103" s="1"/>
  <c r="G42" i="104" s="1"/>
  <c r="J42" i="104" s="1"/>
  <c r="G42" i="105" s="1"/>
  <c r="J42" i="105" s="1"/>
  <c r="G56" i="102"/>
  <c r="J56" i="102" s="1"/>
  <c r="G56" i="103" s="1"/>
  <c r="J56" i="103" s="1"/>
  <c r="G56" i="104" s="1"/>
  <c r="J56" i="104" s="1"/>
  <c r="G56" i="105" s="1"/>
  <c r="J56" i="105" s="1"/>
  <c r="G242" i="102"/>
  <c r="J242" i="102" s="1"/>
  <c r="G250" i="103" s="1"/>
  <c r="J250" i="103" s="1"/>
  <c r="G43" i="102"/>
  <c r="J43" i="102" s="1"/>
  <c r="G43" i="103" s="1"/>
  <c r="J43" i="103" s="1"/>
  <c r="G43" i="104" s="1"/>
  <c r="J43" i="104" s="1"/>
  <c r="G43" i="105" s="1"/>
  <c r="J43" i="105" s="1"/>
  <c r="G122" i="102"/>
  <c r="J122" i="102" s="1"/>
  <c r="G122" i="103" s="1"/>
  <c r="J122" i="103" s="1"/>
  <c r="G122" i="104" s="1"/>
  <c r="J122" i="104" s="1"/>
  <c r="G122" i="105" s="1"/>
  <c r="J122" i="105" s="1"/>
  <c r="G36" i="102"/>
  <c r="J36" i="102" s="1"/>
  <c r="G36" i="103" s="1"/>
  <c r="J36" i="103" s="1"/>
  <c r="G36" i="104" s="1"/>
  <c r="J36" i="104" s="1"/>
  <c r="G36" i="105" s="1"/>
  <c r="J36" i="105" s="1"/>
  <c r="G38" i="102"/>
  <c r="J38" i="102" s="1"/>
  <c r="G38" i="103" s="1"/>
  <c r="J38" i="103" s="1"/>
  <c r="G38" i="104" s="1"/>
  <c r="J38" i="104" s="1"/>
  <c r="G38" i="105" s="1"/>
  <c r="J38" i="105" s="1"/>
  <c r="G30" i="102"/>
  <c r="J30" i="102" s="1"/>
  <c r="G30" i="103" s="1"/>
  <c r="J30" i="103" s="1"/>
  <c r="G30" i="104" s="1"/>
  <c r="J30" i="104" s="1"/>
  <c r="G30" i="105" s="1"/>
  <c r="J30" i="105" s="1"/>
  <c r="G49" i="102"/>
  <c r="J49" i="102" s="1"/>
  <c r="G49" i="103" s="1"/>
  <c r="J49" i="103" s="1"/>
  <c r="G49" i="104" s="1"/>
  <c r="J49" i="104" s="1"/>
  <c r="G49" i="105" s="1"/>
  <c r="J49" i="105" s="1"/>
  <c r="G29" i="102"/>
  <c r="J29" i="102" s="1"/>
  <c r="G29" i="103" s="1"/>
  <c r="J29" i="103" s="1"/>
  <c r="G29" i="104" s="1"/>
  <c r="J29" i="104" s="1"/>
  <c r="G29" i="105" s="1"/>
  <c r="J29" i="105" s="1"/>
  <c r="G52" i="102"/>
  <c r="J52" i="102" s="1"/>
  <c r="G52" i="103" s="1"/>
  <c r="J52" i="103" s="1"/>
  <c r="G52" i="104" s="1"/>
  <c r="J52" i="104" s="1"/>
  <c r="G52" i="105" s="1"/>
  <c r="J52" i="105" s="1"/>
  <c r="G33" i="102"/>
  <c r="J33" i="102" s="1"/>
  <c r="G33" i="103" s="1"/>
  <c r="J33" i="103" s="1"/>
  <c r="G33" i="104" s="1"/>
  <c r="J33" i="104" s="1"/>
  <c r="G33" i="105" s="1"/>
  <c r="J33" i="105" s="1"/>
  <c r="G251" i="102"/>
  <c r="J251" i="102" s="1"/>
  <c r="G55" i="102"/>
  <c r="J55" i="102" s="1"/>
  <c r="G55" i="103" s="1"/>
  <c r="J55" i="103" s="1"/>
  <c r="G55" i="104" s="1"/>
  <c r="J55" i="104" s="1"/>
  <c r="G55" i="105" s="1"/>
  <c r="J55" i="105" s="1"/>
  <c r="G119" i="102"/>
  <c r="J119" i="102" s="1"/>
  <c r="G119" i="103" s="1"/>
  <c r="J119" i="103" s="1"/>
  <c r="G119" i="104" s="1"/>
  <c r="J119" i="104" s="1"/>
  <c r="G119" i="105" s="1"/>
  <c r="J119" i="105" s="1"/>
  <c r="G161" i="102"/>
  <c r="J161" i="102" s="1"/>
  <c r="G161" i="103" s="1"/>
  <c r="J161" i="103" s="1"/>
  <c r="G161" i="104" s="1"/>
  <c r="J161" i="104" s="1"/>
  <c r="G161" i="105" s="1"/>
  <c r="J161" i="105" s="1"/>
  <c r="G44" i="102"/>
  <c r="J44" i="102" s="1"/>
  <c r="G44" i="103" s="1"/>
  <c r="J44" i="103" s="1"/>
  <c r="G44" i="104" s="1"/>
  <c r="J44" i="104" s="1"/>
  <c r="G44" i="105" s="1"/>
  <c r="J44" i="105" s="1"/>
  <c r="G96" i="102"/>
  <c r="J96" i="102" s="1"/>
  <c r="G96" i="103" s="1"/>
  <c r="J96" i="103" s="1"/>
  <c r="G96" i="104" s="1"/>
  <c r="J96" i="104" s="1"/>
  <c r="G96" i="105" s="1"/>
  <c r="J96" i="105" s="1"/>
  <c r="G59" i="102"/>
  <c r="J59" i="102" s="1"/>
  <c r="G59" i="103" s="1"/>
  <c r="J59" i="103" s="1"/>
  <c r="G59" i="104" s="1"/>
  <c r="J59" i="104" s="1"/>
  <c r="G59" i="105" s="1"/>
  <c r="J59" i="105" s="1"/>
  <c r="G165" i="102"/>
  <c r="J165" i="102" s="1"/>
  <c r="G165" i="103" s="1"/>
  <c r="J165" i="103" s="1"/>
  <c r="G165" i="104" s="1"/>
  <c r="J165" i="104" s="1"/>
  <c r="G165" i="105" s="1"/>
  <c r="J165" i="105" s="1"/>
  <c r="G34" i="102"/>
  <c r="J34" i="102" s="1"/>
  <c r="G34" i="103" s="1"/>
  <c r="J34" i="103" s="1"/>
  <c r="G34" i="104" s="1"/>
  <c r="J34" i="104" s="1"/>
  <c r="G34" i="105" s="1"/>
  <c r="J34" i="105" s="1"/>
  <c r="G57" i="102"/>
  <c r="J57" i="102" s="1"/>
  <c r="G57" i="103" s="1"/>
  <c r="J57" i="103" s="1"/>
  <c r="G57" i="104" s="1"/>
  <c r="J57" i="104" s="1"/>
  <c r="G57" i="105" s="1"/>
  <c r="J57" i="105" s="1"/>
  <c r="G50" i="102"/>
  <c r="J50" i="102" s="1"/>
  <c r="G50" i="103" s="1"/>
  <c r="J50" i="103" s="1"/>
  <c r="G50" i="104" s="1"/>
  <c r="J50" i="104" s="1"/>
  <c r="G50" i="105" s="1"/>
  <c r="J50" i="105" s="1"/>
  <c r="G28" i="102"/>
  <c r="J28" i="102" s="1"/>
  <c r="G28" i="103" s="1"/>
  <c r="J28" i="103" s="1"/>
  <c r="G28" i="104" s="1"/>
  <c r="J28" i="104" s="1"/>
  <c r="G28" i="105" s="1"/>
  <c r="J28" i="105" s="1"/>
  <c r="G54" i="102"/>
  <c r="J54" i="102" s="1"/>
  <c r="G54" i="103" s="1"/>
  <c r="J54" i="103" s="1"/>
  <c r="G54" i="104" s="1"/>
  <c r="J54" i="104" s="1"/>
  <c r="G54" i="105" s="1"/>
  <c r="J54" i="105" s="1"/>
  <c r="G37" i="102"/>
  <c r="J37" i="102" s="1"/>
  <c r="G37" i="103" s="1"/>
  <c r="J37" i="103" s="1"/>
  <c r="G37" i="104" s="1"/>
  <c r="J37" i="104" s="1"/>
  <c r="G37" i="105" s="1"/>
  <c r="J37" i="105" s="1"/>
  <c r="G27" i="102"/>
  <c r="J27" i="102" s="1"/>
  <c r="G27" i="103" s="1"/>
  <c r="J27" i="103" s="1"/>
  <c r="G27" i="104" s="1"/>
  <c r="J27" i="104" s="1"/>
  <c r="G27" i="105" s="1"/>
  <c r="J27" i="105" s="1"/>
  <c r="G58" i="102"/>
  <c r="J58" i="102" s="1"/>
  <c r="G58" i="103" s="1"/>
  <c r="J58" i="103" s="1"/>
  <c r="G58" i="104" s="1"/>
  <c r="J58" i="104" s="1"/>
  <c r="G58" i="105" s="1"/>
  <c r="J58" i="105" s="1"/>
  <c r="G51" i="102"/>
  <c r="J51" i="102" s="1"/>
  <c r="G51" i="103" s="1"/>
  <c r="J51" i="103" s="1"/>
  <c r="G51" i="104" s="1"/>
  <c r="J51" i="104" s="1"/>
  <c r="G51" i="105" s="1"/>
  <c r="J51" i="105" s="1"/>
  <c r="G48" i="102"/>
  <c r="J48" i="102" s="1"/>
  <c r="G48" i="103" s="1"/>
  <c r="J48" i="103" s="1"/>
  <c r="G48" i="104" s="1"/>
  <c r="J48" i="104" s="1"/>
  <c r="G48" i="105" s="1"/>
  <c r="J48" i="105" s="1"/>
  <c r="G46" i="102"/>
  <c r="J46" i="102" s="1"/>
  <c r="G46" i="103" s="1"/>
  <c r="J46" i="103" s="1"/>
  <c r="G46" i="104" s="1"/>
  <c r="J46" i="104" s="1"/>
  <c r="G46" i="105" s="1"/>
  <c r="J46" i="105" s="1"/>
  <c r="G40" i="102"/>
  <c r="J40" i="102" s="1"/>
  <c r="G40" i="103" s="1"/>
  <c r="J40" i="103" s="1"/>
  <c r="G40" i="104" s="1"/>
  <c r="J40" i="104" s="1"/>
  <c r="G40" i="105" s="1"/>
  <c r="J40" i="105" s="1"/>
  <c r="G31" i="102"/>
  <c r="J31" i="102" s="1"/>
  <c r="G31" i="103" s="1"/>
  <c r="J31" i="103" s="1"/>
  <c r="G31" i="104" s="1"/>
  <c r="J31" i="104" s="1"/>
  <c r="G31" i="105" s="1"/>
  <c r="J31" i="105" s="1"/>
  <c r="G86" i="101"/>
  <c r="J86" i="101" s="1"/>
  <c r="G87" i="101"/>
  <c r="J87" i="101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88" i="77"/>
  <c r="J188" i="77" s="1"/>
  <c r="G188" i="79"/>
  <c r="J188" i="79" s="1"/>
  <c r="G188" i="93"/>
  <c r="J188" i="93" s="1"/>
  <c r="G188" i="95"/>
  <c r="G188" i="91"/>
  <c r="J188" i="91" s="1"/>
  <c r="G188" i="74"/>
  <c r="J188" i="74" s="1"/>
  <c r="E188" i="8" s="1"/>
  <c r="G188" i="80"/>
  <c r="J188" i="80" s="1"/>
  <c r="G188" i="78"/>
  <c r="J188" i="78" s="1"/>
  <c r="G188" i="90"/>
  <c r="J188" i="90" s="1"/>
  <c r="G188" i="92"/>
  <c r="J188" i="92" s="1"/>
  <c r="G174" i="97"/>
  <c r="J174" i="97" s="1"/>
  <c r="E207" i="8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93"/>
  <c r="J207" i="93" s="1"/>
  <c r="G207" i="74"/>
  <c r="J207" i="74" s="1"/>
  <c r="G207" i="79"/>
  <c r="J207" i="79" s="1"/>
  <c r="G207" i="90"/>
  <c r="J207" i="90" s="1"/>
  <c r="G207" i="81"/>
  <c r="J207" i="81" s="1"/>
  <c r="E207" i="82" s="1"/>
  <c r="G207" i="82" s="1"/>
  <c r="J207" i="82" s="1"/>
  <c r="E207" i="83" s="1"/>
  <c r="G207" i="83" s="1"/>
  <c r="J207" i="83" s="1"/>
  <c r="E207" i="84" s="1"/>
  <c r="G207" i="80"/>
  <c r="J207" i="80" s="1"/>
  <c r="G207" i="95"/>
  <c r="J207" i="95" s="1"/>
  <c r="G207" i="96" s="1"/>
  <c r="J207" i="96" s="1"/>
  <c r="G207" i="97" s="1"/>
  <c r="J207" i="97" s="1"/>
  <c r="G207" i="91"/>
  <c r="J207" i="91" s="1"/>
  <c r="G102" i="97"/>
  <c r="J102" i="97" s="1"/>
  <c r="G53" i="101"/>
  <c r="J53" i="101" s="1"/>
  <c r="G47" i="101"/>
  <c r="J47" i="101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76" i="74"/>
  <c r="J76" i="74" s="1"/>
  <c r="G76" i="92"/>
  <c r="J76" i="92" s="1"/>
  <c r="G76" i="103"/>
  <c r="J76" i="103" s="1"/>
  <c r="G76" i="95"/>
  <c r="J76" i="95" s="1"/>
  <c r="G76" i="77"/>
  <c r="J76" i="77" s="1"/>
  <c r="G76" i="93"/>
  <c r="J76" i="93" s="1"/>
  <c r="G76" i="104"/>
  <c r="J76" i="104" s="1"/>
  <c r="G82" i="97"/>
  <c r="J82" i="97" s="1"/>
  <c r="G76" i="8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E76" i="8"/>
  <c r="G76" i="91"/>
  <c r="J76" i="91" s="1"/>
  <c r="G76" i="78"/>
  <c r="J76" i="78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161" i="106" l="1"/>
  <c r="G161" i="106" s="1"/>
  <c r="J161" i="106" s="1"/>
  <c r="E161" i="107" s="1"/>
  <c r="G161" i="107" s="1"/>
  <c r="J161" i="107" s="1"/>
  <c r="E46" i="106"/>
  <c r="G46" i="106" s="1"/>
  <c r="J46" i="106" s="1"/>
  <c r="E119" i="106"/>
  <c r="G119" i="106" s="1"/>
  <c r="J119" i="106" s="1"/>
  <c r="E119" i="107" s="1"/>
  <c r="G119" i="107" s="1"/>
  <c r="J119" i="107" s="1"/>
  <c r="E38" i="106"/>
  <c r="G38" i="106" s="1"/>
  <c r="J38" i="106" s="1"/>
  <c r="E38" i="107" s="1"/>
  <c r="G38" i="107" s="1"/>
  <c r="J38" i="107" s="1"/>
  <c r="E32" i="106"/>
  <c r="G32" i="106" s="1"/>
  <c r="J32" i="106" s="1"/>
  <c r="E40" i="106"/>
  <c r="G40" i="106" s="1"/>
  <c r="J40" i="106" s="1"/>
  <c r="E57" i="106"/>
  <c r="G57" i="106" s="1"/>
  <c r="J57" i="106" s="1"/>
  <c r="E55" i="106"/>
  <c r="G55" i="106" s="1"/>
  <c r="J55" i="106" s="1"/>
  <c r="E36" i="106"/>
  <c r="G36" i="106" s="1"/>
  <c r="J36" i="106" s="1"/>
  <c r="E41" i="106"/>
  <c r="G41" i="106" s="1"/>
  <c r="J41" i="106" s="1"/>
  <c r="E51" i="106"/>
  <c r="G51" i="106" s="1"/>
  <c r="J51" i="106" s="1"/>
  <c r="E34" i="106"/>
  <c r="G34" i="106" s="1"/>
  <c r="J34" i="106" s="1"/>
  <c r="E122" i="106"/>
  <c r="G122" i="106" s="1"/>
  <c r="J122" i="106" s="1"/>
  <c r="E122" i="107" s="1"/>
  <c r="G122" i="107" s="1"/>
  <c r="J122" i="107" s="1"/>
  <c r="E30" i="106"/>
  <c r="G30" i="106" s="1"/>
  <c r="J30" i="106" s="1"/>
  <c r="E58" i="106"/>
  <c r="G58" i="106" s="1"/>
  <c r="J58" i="106" s="1"/>
  <c r="E165" i="106"/>
  <c r="G165" i="106" s="1"/>
  <c r="J165" i="106" s="1"/>
  <c r="E165" i="107" s="1"/>
  <c r="G165" i="107" s="1"/>
  <c r="J165" i="107" s="1"/>
  <c r="E33" i="106"/>
  <c r="G33" i="106" s="1"/>
  <c r="J33" i="106" s="1"/>
  <c r="E43" i="106"/>
  <c r="G43" i="106" s="1"/>
  <c r="J43" i="106" s="1"/>
  <c r="E221" i="106"/>
  <c r="G221" i="106" s="1"/>
  <c r="J221" i="106" s="1"/>
  <c r="E221" i="107" s="1"/>
  <c r="G221" i="107" s="1"/>
  <c r="J221" i="107" s="1"/>
  <c r="E27" i="106"/>
  <c r="G27" i="106" s="1"/>
  <c r="J27" i="106" s="1"/>
  <c r="E59" i="106"/>
  <c r="G59" i="106" s="1"/>
  <c r="J59" i="106" s="1"/>
  <c r="E52" i="106"/>
  <c r="G52" i="106" s="1"/>
  <c r="J52" i="106" s="1"/>
  <c r="E37" i="106"/>
  <c r="G37" i="106" s="1"/>
  <c r="J37" i="106" s="1"/>
  <c r="E96" i="106"/>
  <c r="G96" i="106" s="1"/>
  <c r="J96" i="106" s="1"/>
  <c r="E96" i="107" s="1"/>
  <c r="G96" i="107" s="1"/>
  <c r="J96" i="107" s="1"/>
  <c r="E29" i="106"/>
  <c r="G29" i="106" s="1"/>
  <c r="J29" i="106" s="1"/>
  <c r="E56" i="106"/>
  <c r="G56" i="106" s="1"/>
  <c r="J56" i="106" s="1"/>
  <c r="E54" i="106"/>
  <c r="G54" i="106" s="1"/>
  <c r="J54" i="106" s="1"/>
  <c r="E44" i="106"/>
  <c r="G44" i="106" s="1"/>
  <c r="J44" i="106" s="1"/>
  <c r="E49" i="106"/>
  <c r="G49" i="106" s="1"/>
  <c r="J49" i="106" s="1"/>
  <c r="E42" i="106"/>
  <c r="G42" i="106" s="1"/>
  <c r="J42" i="106" s="1"/>
  <c r="E50" i="106"/>
  <c r="G50" i="106" s="1"/>
  <c r="J50" i="106" s="1"/>
  <c r="E48" i="106"/>
  <c r="G48" i="106" s="1"/>
  <c r="J48" i="106" s="1"/>
  <c r="E31" i="106"/>
  <c r="G31" i="106" s="1"/>
  <c r="J31" i="106" s="1"/>
  <c r="G31" i="107" s="1"/>
  <c r="J31" i="107" s="1"/>
  <c r="E28" i="106"/>
  <c r="G28" i="106" s="1"/>
  <c r="J28" i="106" s="1"/>
  <c r="G214" i="102"/>
  <c r="J214" i="102" s="1"/>
  <c r="G214" i="103" s="1"/>
  <c r="J214" i="103" s="1"/>
  <c r="G214" i="104" s="1"/>
  <c r="J214" i="104" s="1"/>
  <c r="G214" i="105" s="1"/>
  <c r="J214" i="105" s="1"/>
  <c r="G88" i="102"/>
  <c r="J88" i="102" s="1"/>
  <c r="G243" i="102"/>
  <c r="J243" i="102" s="1"/>
  <c r="G251" i="103" s="1"/>
  <c r="J251" i="103" s="1"/>
  <c r="G235" i="102"/>
  <c r="J235" i="102" s="1"/>
  <c r="G243" i="103" s="1"/>
  <c r="J243" i="103" s="1"/>
  <c r="G251" i="104" s="1"/>
  <c r="J251" i="104" s="1"/>
  <c r="G246" i="102"/>
  <c r="J246" i="102" s="1"/>
  <c r="G238" i="102"/>
  <c r="J238" i="102" s="1"/>
  <c r="G246" i="103" s="1"/>
  <c r="J246" i="103" s="1"/>
  <c r="G252" i="102"/>
  <c r="J252" i="102" s="1"/>
  <c r="G47" i="102"/>
  <c r="J47" i="102" s="1"/>
  <c r="G47" i="103" s="1"/>
  <c r="J47" i="103" s="1"/>
  <c r="G47" i="104" s="1"/>
  <c r="J47" i="104" s="1"/>
  <c r="G47" i="105" s="1"/>
  <c r="J47" i="105" s="1"/>
  <c r="G53" i="102"/>
  <c r="J53" i="102" s="1"/>
  <c r="G53" i="103" s="1"/>
  <c r="J53" i="103" s="1"/>
  <c r="G53" i="104" s="1"/>
  <c r="J53" i="104" s="1"/>
  <c r="G53" i="105" s="1"/>
  <c r="J53" i="105" s="1"/>
  <c r="G188" i="8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E250" i="106" s="1"/>
  <c r="G227" i="102"/>
  <c r="J227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28" i="100"/>
  <c r="J228" i="100" s="1"/>
  <c r="G236" i="100"/>
  <c r="J236" i="100" s="1"/>
  <c r="G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15" i="99"/>
  <c r="J15" i="99" s="1"/>
  <c r="G15" i="100" s="1"/>
  <c r="J15" i="100" s="1"/>
  <c r="G15" i="101" s="1"/>
  <c r="J15" i="101" s="1"/>
  <c r="G14" i="99"/>
  <c r="J14" i="99" s="1"/>
  <c r="G14" i="100" s="1"/>
  <c r="J14" i="100" s="1"/>
  <c r="G14" i="101" s="1"/>
  <c r="J14" i="101" s="1"/>
  <c r="G16" i="99"/>
  <c r="J16" i="99" s="1"/>
  <c r="G16" i="100" s="1"/>
  <c r="J16" i="100" s="1"/>
  <c r="G16" i="101" s="1"/>
  <c r="J16" i="101" s="1"/>
  <c r="G13" i="99"/>
  <c r="J13" i="99" s="1"/>
  <c r="G13" i="100" s="1"/>
  <c r="J13" i="100" s="1"/>
  <c r="G13" i="101" s="1"/>
  <c r="J13" i="101" s="1"/>
  <c r="G6" i="99"/>
  <c r="J6" i="99" s="1"/>
  <c r="G6" i="100" s="1"/>
  <c r="J6" i="100" s="1"/>
  <c r="G6" i="101" s="1"/>
  <c r="J6" i="101" s="1"/>
  <c r="G8" i="99"/>
  <c r="J8" i="99" s="1"/>
  <c r="G8" i="100" s="1"/>
  <c r="J8" i="100" s="1"/>
  <c r="G8" i="101" s="1"/>
  <c r="J8" i="101" s="1"/>
  <c r="G17" i="99"/>
  <c r="J17" i="99" s="1"/>
  <c r="G17" i="100" s="1"/>
  <c r="J17" i="100" s="1"/>
  <c r="G17" i="101" s="1"/>
  <c r="J17" i="101" s="1"/>
  <c r="G76" i="8"/>
  <c r="J76" i="8"/>
  <c r="G76" i="105"/>
  <c r="J76" i="105" s="1"/>
  <c r="G76" i="87"/>
  <c r="J76" i="87" s="1"/>
  <c r="E76" i="88" s="1"/>
  <c r="G76" i="88" s="1"/>
  <c r="J76" i="88" s="1"/>
  <c r="E76" i="89" s="1"/>
  <c r="G76" i="89" s="1"/>
  <c r="J76" i="89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E216" i="82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57" i="107" l="1"/>
  <c r="G57" i="107" s="1"/>
  <c r="J57" i="107" s="1"/>
  <c r="E32" i="107"/>
  <c r="G32" i="107" s="1"/>
  <c r="J32" i="107" s="1"/>
  <c r="E37" i="107"/>
  <c r="G37" i="107" s="1"/>
  <c r="J37" i="107" s="1"/>
  <c r="E40" i="107"/>
  <c r="G40" i="107" s="1"/>
  <c r="J40" i="107" s="1"/>
  <c r="E44" i="107"/>
  <c r="G44" i="107" s="1"/>
  <c r="J44" i="107" s="1"/>
  <c r="E27" i="107"/>
  <c r="G27" i="107" s="1"/>
  <c r="J27" i="107" s="1"/>
  <c r="E34" i="107"/>
  <c r="G34" i="107" s="1"/>
  <c r="J34" i="107" s="1"/>
  <c r="E51" i="107"/>
  <c r="G51" i="107" s="1"/>
  <c r="J51" i="107" s="1"/>
  <c r="E55" i="107"/>
  <c r="G55" i="107" s="1"/>
  <c r="J55" i="107" s="1"/>
  <c r="E58" i="107"/>
  <c r="G58" i="107" s="1"/>
  <c r="J58" i="107" s="1"/>
  <c r="E52" i="107"/>
  <c r="G52" i="107" s="1"/>
  <c r="J52" i="107" s="1"/>
  <c r="E49" i="107"/>
  <c r="G49" i="107" s="1"/>
  <c r="J49" i="107" s="1"/>
  <c r="E56" i="107"/>
  <c r="G56" i="107" s="1"/>
  <c r="J56" i="107" s="1"/>
  <c r="E43" i="107"/>
  <c r="G43" i="107" s="1"/>
  <c r="J43" i="107" s="1"/>
  <c r="E41" i="107"/>
  <c r="G41" i="107" s="1"/>
  <c r="J41" i="107" s="1"/>
  <c r="E46" i="107"/>
  <c r="G46" i="107" s="1"/>
  <c r="J46" i="107" s="1"/>
  <c r="E42" i="107"/>
  <c r="G42" i="107" s="1"/>
  <c r="J42" i="107" s="1"/>
  <c r="E30" i="107"/>
  <c r="G30" i="107" s="1"/>
  <c r="J30" i="107" s="1"/>
  <c r="E59" i="107"/>
  <c r="G59" i="107" s="1"/>
  <c r="J59" i="107" s="1"/>
  <c r="E54" i="107"/>
  <c r="G54" i="107" s="1"/>
  <c r="J54" i="107" s="1"/>
  <c r="E29" i="107"/>
  <c r="G29" i="107" s="1"/>
  <c r="J29" i="107" s="1"/>
  <c r="E33" i="107"/>
  <c r="G33" i="107" s="1"/>
  <c r="J33" i="107" s="1"/>
  <c r="E36" i="107"/>
  <c r="G36" i="107" s="1"/>
  <c r="J36" i="107" s="1"/>
  <c r="E47" i="106"/>
  <c r="G47" i="106" s="1"/>
  <c r="J47" i="106" s="1"/>
  <c r="E76" i="106"/>
  <c r="G76" i="106" s="1"/>
  <c r="J76" i="106" s="1"/>
  <c r="E76" i="107" s="1"/>
  <c r="G76" i="107" s="1"/>
  <c r="J76" i="107" s="1"/>
  <c r="G214" i="106"/>
  <c r="J214" i="106" s="1"/>
  <c r="E214" i="107" s="1"/>
  <c r="G214" i="107" s="1"/>
  <c r="J214" i="107" s="1"/>
  <c r="E214" i="106"/>
  <c r="E53" i="106"/>
  <c r="G53" i="106" s="1"/>
  <c r="J53" i="106" s="1"/>
  <c r="E50" i="107"/>
  <c r="G50" i="107" s="1"/>
  <c r="J50" i="107" s="1"/>
  <c r="E48" i="107"/>
  <c r="G48" i="107" s="1"/>
  <c r="J48" i="107" s="1"/>
  <c r="E28" i="107"/>
  <c r="G28" i="107" s="1"/>
  <c r="J28" i="107" s="1"/>
  <c r="G7" i="102"/>
  <c r="J7" i="102" s="1"/>
  <c r="G7" i="103" s="1"/>
  <c r="J7" i="103" s="1"/>
  <c r="G7" i="104" s="1"/>
  <c r="J7" i="104" s="1"/>
  <c r="G7" i="105" s="1"/>
  <c r="J7" i="105" s="1"/>
  <c r="G17" i="102"/>
  <c r="J17" i="102" s="1"/>
  <c r="G17" i="103" s="1"/>
  <c r="J17" i="103" s="1"/>
  <c r="G17" i="104" s="1"/>
  <c r="J17" i="104" s="1"/>
  <c r="G17" i="105" s="1"/>
  <c r="J17" i="105" s="1"/>
  <c r="G8" i="102"/>
  <c r="J8" i="102" s="1"/>
  <c r="G8" i="103" s="1"/>
  <c r="J8" i="103" s="1"/>
  <c r="G8" i="104" s="1"/>
  <c r="J8" i="104" s="1"/>
  <c r="G8" i="105" s="1"/>
  <c r="J8" i="105" s="1"/>
  <c r="G13" i="102"/>
  <c r="J13" i="102" s="1"/>
  <c r="G13" i="103" s="1"/>
  <c r="J13" i="103" s="1"/>
  <c r="G13" i="104" s="1"/>
  <c r="J13" i="104" s="1"/>
  <c r="G13" i="105" s="1"/>
  <c r="J13" i="105" s="1"/>
  <c r="G15" i="102"/>
  <c r="J15" i="102" s="1"/>
  <c r="G15" i="103" s="1"/>
  <c r="J15" i="103" s="1"/>
  <c r="G15" i="104" s="1"/>
  <c r="J15" i="104" s="1"/>
  <c r="G15" i="105" s="1"/>
  <c r="J15" i="105" s="1"/>
  <c r="G16" i="102"/>
  <c r="J16" i="102" s="1"/>
  <c r="G16" i="103" s="1"/>
  <c r="J16" i="103" s="1"/>
  <c r="G16" i="104" s="1"/>
  <c r="J16" i="104" s="1"/>
  <c r="G16" i="105" s="1"/>
  <c r="J16" i="105" s="1"/>
  <c r="G14" i="102"/>
  <c r="J14" i="102" s="1"/>
  <c r="G14" i="103" s="1"/>
  <c r="J14" i="103" s="1"/>
  <c r="G14" i="104" s="1"/>
  <c r="J14" i="104" s="1"/>
  <c r="G14" i="105" s="1"/>
  <c r="J14" i="105" s="1"/>
  <c r="G6" i="102"/>
  <c r="J6" i="102" s="1"/>
  <c r="G6" i="103" s="1"/>
  <c r="J6" i="103" s="1"/>
  <c r="G6" i="104" s="1"/>
  <c r="J6" i="104" s="1"/>
  <c r="G6" i="105" s="1"/>
  <c r="J6" i="105" s="1"/>
  <c r="E219" i="82"/>
  <c r="G219" i="82" s="1"/>
  <c r="J219" i="82" s="1"/>
  <c r="E219" i="83" s="1"/>
  <c r="G219" i="83" s="1"/>
  <c r="J219" i="83" s="1"/>
  <c r="E219" i="84" s="1"/>
  <c r="G86" i="103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50" i="102" s="1"/>
  <c r="J250" i="102" s="1"/>
  <c r="G224" i="104"/>
  <c r="J224" i="104" s="1"/>
  <c r="G241" i="104"/>
  <c r="J241" i="104" s="1"/>
  <c r="G249" i="105" s="1"/>
  <c r="J249" i="105" s="1"/>
  <c r="E249" i="106" s="1"/>
  <c r="G227" i="103"/>
  <c r="J227" i="103" s="1"/>
  <c r="G235" i="103"/>
  <c r="J235" i="103" s="1"/>
  <c r="G243" i="104" s="1"/>
  <c r="J243" i="104" s="1"/>
  <c r="G251" i="105" s="1"/>
  <c r="J251" i="105" s="1"/>
  <c r="E251" i="106" s="1"/>
  <c r="G228" i="101"/>
  <c r="J228" i="101" s="1"/>
  <c r="G236" i="101"/>
  <c r="J236" i="101" s="1"/>
  <c r="G225" i="104"/>
  <c r="J225" i="104" s="1"/>
  <c r="G247" i="104"/>
  <c r="J247" i="104" s="1"/>
  <c r="G242" i="105" s="1"/>
  <c r="J242" i="105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76" i="97"/>
  <c r="J76" i="97" s="1"/>
  <c r="G200" i="80"/>
  <c r="J200" i="80" s="1"/>
  <c r="G200" i="81" s="1"/>
  <c r="J200" i="81" s="1"/>
  <c r="G5" i="86"/>
  <c r="J5" i="86" s="1"/>
  <c r="E5" i="87" s="1"/>
  <c r="G199" i="80"/>
  <c r="J199" i="80" s="1"/>
  <c r="G199" i="81" s="1"/>
  <c r="J199" i="81" s="1"/>
  <c r="G201" i="80"/>
  <c r="J201" i="80" s="1"/>
  <c r="G201" i="81" s="1"/>
  <c r="J201" i="81" s="1"/>
  <c r="G217" i="80"/>
  <c r="J217" i="80" s="1"/>
  <c r="G217" i="81" s="1"/>
  <c r="J217" i="81" s="1"/>
  <c r="G218" i="80"/>
  <c r="J218" i="80" s="1"/>
  <c r="G218" i="81" s="1"/>
  <c r="J218" i="81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216" i="82"/>
  <c r="J216" i="82" s="1"/>
  <c r="E216" i="83" s="1"/>
  <c r="G189" i="101"/>
  <c r="G186" i="101"/>
  <c r="J186" i="101" s="1"/>
  <c r="G207" i="101"/>
  <c r="J207" i="101" s="1"/>
  <c r="G256" i="101"/>
  <c r="J256" i="101" s="1"/>
  <c r="G105" i="101"/>
  <c r="J105" i="101" s="1"/>
  <c r="G188" i="101"/>
  <c r="G258" i="101"/>
  <c r="J258" i="101" s="1"/>
  <c r="G187" i="101"/>
  <c r="G233" i="101"/>
  <c r="J233" i="101" s="1"/>
  <c r="G255" i="101"/>
  <c r="J255" i="101" s="1"/>
  <c r="G104" i="101"/>
  <c r="J104" i="101" s="1"/>
  <c r="G173" i="101"/>
  <c r="J173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6" i="107"/>
  <c r="J6" i="107" s="1"/>
  <c r="E47" i="107" l="1"/>
  <c r="G47" i="107" s="1"/>
  <c r="J47" i="107" s="1"/>
  <c r="G250" i="106"/>
  <c r="J250" i="106" s="1"/>
  <c r="E250" i="107" s="1"/>
  <c r="E242" i="106"/>
  <c r="E14" i="106"/>
  <c r="G14" i="106" s="1"/>
  <c r="J14" i="106" s="1"/>
  <c r="E14" i="107" s="1"/>
  <c r="G14" i="107" s="1"/>
  <c r="J14" i="107" s="1"/>
  <c r="E16" i="106"/>
  <c r="G16" i="106" s="1"/>
  <c r="J16" i="106" s="1"/>
  <c r="E16" i="107" s="1"/>
  <c r="G16" i="107" s="1"/>
  <c r="J16" i="107" s="1"/>
  <c r="E15" i="106"/>
  <c r="G15" i="106" s="1"/>
  <c r="J15" i="106" s="1"/>
  <c r="E15" i="107" s="1"/>
  <c r="G15" i="107" s="1"/>
  <c r="J15" i="107" s="1"/>
  <c r="E13" i="106"/>
  <c r="G13" i="106" s="1"/>
  <c r="J13" i="106" s="1"/>
  <c r="E13" i="107" s="1"/>
  <c r="G13" i="107" s="1"/>
  <c r="J13" i="107" s="1"/>
  <c r="E8" i="106"/>
  <c r="G8" i="106" s="1"/>
  <c r="J8" i="106" s="1"/>
  <c r="E8" i="107" s="1"/>
  <c r="G8" i="107" s="1"/>
  <c r="J8" i="107" s="1"/>
  <c r="E17" i="106"/>
  <c r="G17" i="106" s="1"/>
  <c r="J17" i="106" s="1"/>
  <c r="E17" i="107" s="1"/>
  <c r="G17" i="107" s="1"/>
  <c r="J17" i="107" s="1"/>
  <c r="E7" i="106"/>
  <c r="G7" i="106" s="1"/>
  <c r="J7" i="106" s="1"/>
  <c r="E7" i="107" s="1"/>
  <c r="G7" i="107" s="1"/>
  <c r="J7" i="107" s="1"/>
  <c r="E53" i="107"/>
  <c r="G53" i="107" s="1"/>
  <c r="J53" i="107" s="1"/>
  <c r="E6" i="106"/>
  <c r="G6" i="106" s="1"/>
  <c r="J6" i="106" s="1"/>
  <c r="G18" i="102"/>
  <c r="J18" i="102" s="1"/>
  <c r="G18" i="103" s="1"/>
  <c r="J18" i="103" s="1"/>
  <c r="G18" i="104" s="1"/>
  <c r="J18" i="104" s="1"/>
  <c r="G18" i="105" s="1"/>
  <c r="J18" i="105" s="1"/>
  <c r="G244" i="102"/>
  <c r="J244" i="102" s="1"/>
  <c r="G236" i="102"/>
  <c r="J236" i="102" s="1"/>
  <c r="G244" i="103" s="1"/>
  <c r="J244" i="103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G199" i="82"/>
  <c r="J199" i="82" s="1"/>
  <c r="E199" i="83" s="1"/>
  <c r="G199" i="83" s="1"/>
  <c r="J199" i="83" s="1"/>
  <c r="E199" i="84" s="1"/>
  <c r="E199" i="82"/>
  <c r="G86" i="104"/>
  <c r="J86" i="104" s="1"/>
  <c r="G87" i="104"/>
  <c r="J87" i="104" s="1"/>
  <c r="G88" i="105" s="1"/>
  <c r="J88" i="105" s="1"/>
  <c r="E88" i="106" s="1"/>
  <c r="G253" i="100"/>
  <c r="J253" i="100" s="1"/>
  <c r="G227" i="104"/>
  <c r="J227" i="104" s="1"/>
  <c r="G235" i="104"/>
  <c r="J235" i="104" s="1"/>
  <c r="G243" i="105" s="1"/>
  <c r="J243" i="105" s="1"/>
  <c r="G224" i="105"/>
  <c r="J224" i="105" s="1"/>
  <c r="E224" i="106" s="1"/>
  <c r="G241" i="105"/>
  <c r="J241" i="105" s="1"/>
  <c r="G225" i="105"/>
  <c r="J225" i="105" s="1"/>
  <c r="E225" i="106" s="1"/>
  <c r="G247" i="105"/>
  <c r="J247" i="105" s="1"/>
  <c r="G234" i="100"/>
  <c r="J234" i="100" s="1"/>
  <c r="G234" i="101" s="1"/>
  <c r="J234" i="101" s="1"/>
  <c r="G173" i="100"/>
  <c r="J173" i="100" s="1"/>
  <c r="G174" i="101" s="1"/>
  <c r="J174" i="101" s="1"/>
  <c r="G174" i="102" s="1"/>
  <c r="J174" i="102" s="1"/>
  <c r="G228" i="102"/>
  <c r="J228" i="102" s="1"/>
  <c r="G230" i="104"/>
  <c r="J230" i="104" s="1"/>
  <c r="G252" i="105" s="1"/>
  <c r="J252" i="105" s="1"/>
  <c r="E252" i="106" s="1"/>
  <c r="G238" i="104"/>
  <c r="J238" i="104" s="1"/>
  <c r="G246" i="105" s="1"/>
  <c r="J246" i="105" s="1"/>
  <c r="E246" i="106" s="1"/>
  <c r="G76" i="98"/>
  <c r="J76" i="98" s="1"/>
  <c r="G5" i="87"/>
  <c r="J5" i="87" s="1"/>
  <c r="G124" i="79"/>
  <c r="J124" i="79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16" i="83"/>
  <c r="J216" i="83" s="1"/>
  <c r="E216" i="84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42" i="106" l="1"/>
  <c r="J242" i="106" s="1"/>
  <c r="E247" i="106"/>
  <c r="E18" i="106"/>
  <c r="G18" i="106" s="1"/>
  <c r="J18" i="106" s="1"/>
  <c r="G251" i="106"/>
  <c r="J251" i="106" s="1"/>
  <c r="E251" i="107" s="1"/>
  <c r="E243" i="106"/>
  <c r="G249" i="106"/>
  <c r="J249" i="106" s="1"/>
  <c r="E249" i="107" s="1"/>
  <c r="E241" i="106"/>
  <c r="G241" i="106" s="1"/>
  <c r="J241" i="106" s="1"/>
  <c r="G173" i="102"/>
  <c r="J173" i="102" s="1"/>
  <c r="G174" i="103" s="1"/>
  <c r="J174" i="103" s="1"/>
  <c r="G234" i="102"/>
  <c r="J234" i="102" s="1"/>
  <c r="E5" i="88"/>
  <c r="G5" i="88" s="1"/>
  <c r="J5" i="88" s="1"/>
  <c r="E5" i="89" s="1"/>
  <c r="G5" i="89" s="1"/>
  <c r="J5" i="89" s="1"/>
  <c r="G5" i="90" s="1"/>
  <c r="J5" i="90" s="1"/>
  <c r="G86" i="105"/>
  <c r="J86" i="105" s="1"/>
  <c r="E86" i="106" s="1"/>
  <c r="G87" i="105"/>
  <c r="J87" i="105" s="1"/>
  <c r="G253" i="101"/>
  <c r="J253" i="101" s="1"/>
  <c r="G225" i="106"/>
  <c r="J225" i="106" s="1"/>
  <c r="E225" i="107" s="1"/>
  <c r="G247" i="106"/>
  <c r="J247" i="106" s="1"/>
  <c r="G230" i="105"/>
  <c r="J230" i="105" s="1"/>
  <c r="G238" i="105"/>
  <c r="J238" i="105" s="1"/>
  <c r="G224" i="106"/>
  <c r="J224" i="106" s="1"/>
  <c r="E224" i="107" s="1"/>
  <c r="G228" i="103"/>
  <c r="J228" i="103" s="1"/>
  <c r="G236" i="103"/>
  <c r="J236" i="103" s="1"/>
  <c r="G244" i="104" s="1"/>
  <c r="J244" i="104" s="1"/>
  <c r="G227" i="105"/>
  <c r="J227" i="105" s="1"/>
  <c r="E227" i="106" s="1"/>
  <c r="G235" i="105"/>
  <c r="J235" i="105" s="1"/>
  <c r="G76" i="99"/>
  <c r="J76" i="99" s="1"/>
  <c r="G76" i="100" s="1"/>
  <c r="J76" i="100" s="1"/>
  <c r="G76" i="101" s="1"/>
  <c r="J76" i="101" s="1"/>
  <c r="G76" i="102" s="1"/>
  <c r="J76" i="102" s="1"/>
  <c r="G124" i="80"/>
  <c r="J124" i="80" s="1"/>
  <c r="G124" i="81" s="1"/>
  <c r="J124" i="81" s="1"/>
  <c r="G254" i="101"/>
  <c r="J254" i="101" s="1"/>
  <c r="G103" i="101"/>
  <c r="J103" i="101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249" i="107" l="1"/>
  <c r="J249" i="107" s="1"/>
  <c r="E241" i="107"/>
  <c r="E18" i="107"/>
  <c r="G18" i="107" s="1"/>
  <c r="J18" i="107" s="1"/>
  <c r="G243" i="106"/>
  <c r="J243" i="106" s="1"/>
  <c r="E235" i="106"/>
  <c r="G235" i="106" s="1"/>
  <c r="J235" i="106" s="1"/>
  <c r="G88" i="106"/>
  <c r="J88" i="106" s="1"/>
  <c r="E88" i="107" s="1"/>
  <c r="E87" i="106"/>
  <c r="G87" i="106" s="1"/>
  <c r="J87" i="106" s="1"/>
  <c r="E247" i="107"/>
  <c r="G247" i="107" s="1"/>
  <c r="J247" i="107" s="1"/>
  <c r="G246" i="106"/>
  <c r="J246" i="106" s="1"/>
  <c r="E246" i="107" s="1"/>
  <c r="E238" i="106"/>
  <c r="G252" i="106"/>
  <c r="J252" i="106" s="1"/>
  <c r="E252" i="107" s="1"/>
  <c r="E230" i="106"/>
  <c r="G230" i="106" s="1"/>
  <c r="J230" i="106" s="1"/>
  <c r="G250" i="107"/>
  <c r="J250" i="107" s="1"/>
  <c r="E242" i="107"/>
  <c r="G242" i="107" s="1"/>
  <c r="J242" i="107" s="1"/>
  <c r="G102" i="102"/>
  <c r="J102" i="102" s="1"/>
  <c r="E124" i="82"/>
  <c r="G124" i="82" s="1"/>
  <c r="J124" i="82" s="1"/>
  <c r="E124" i="83" s="1"/>
  <c r="G124" i="83" s="1"/>
  <c r="J124" i="83" s="1"/>
  <c r="E124" i="84" s="1"/>
  <c r="G86" i="106"/>
  <c r="J86" i="106" s="1"/>
  <c r="E86" i="107" s="1"/>
  <c r="G253" i="102"/>
  <c r="J253" i="102" s="1"/>
  <c r="G228" i="104"/>
  <c r="J228" i="104" s="1"/>
  <c r="G236" i="104"/>
  <c r="J236" i="104" s="1"/>
  <c r="G244" i="105" s="1"/>
  <c r="J244" i="105" s="1"/>
  <c r="E244" i="106" s="1"/>
  <c r="G241" i="107"/>
  <c r="J241" i="107" s="1"/>
  <c r="G224" i="107"/>
  <c r="J224" i="107" s="1"/>
  <c r="G238" i="106"/>
  <c r="J238" i="106" s="1"/>
  <c r="G227" i="106"/>
  <c r="J227" i="106" s="1"/>
  <c r="E227" i="107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E174" i="106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88" i="107" l="1"/>
  <c r="J88" i="107" s="1"/>
  <c r="E87" i="107"/>
  <c r="G252" i="107"/>
  <c r="J252" i="107" s="1"/>
  <c r="E230" i="107"/>
  <c r="G230" i="107" s="1"/>
  <c r="J230" i="107" s="1"/>
  <c r="E235" i="107"/>
  <c r="G251" i="107"/>
  <c r="J251" i="107" s="1"/>
  <c r="E243" i="107"/>
  <c r="G243" i="107" s="1"/>
  <c r="J243" i="107" s="1"/>
  <c r="G246" i="107"/>
  <c r="J246" i="107" s="1"/>
  <c r="E238" i="107"/>
  <c r="E219" i="86"/>
  <c r="G219" i="86" s="1"/>
  <c r="J219" i="86" s="1"/>
  <c r="E219" i="87" s="1"/>
  <c r="G219" i="87" s="1"/>
  <c r="J219" i="87" s="1"/>
  <c r="E219" i="88" s="1"/>
  <c r="G87" i="107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28" i="105"/>
  <c r="J228" i="105" s="1"/>
  <c r="E228" i="106" s="1"/>
  <c r="G236" i="105"/>
  <c r="J236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E104" i="106" s="1"/>
  <c r="G188" i="105"/>
  <c r="J188" i="105" s="1"/>
  <c r="E188" i="106" s="1"/>
  <c r="G234" i="105"/>
  <c r="J234" i="105" s="1"/>
  <c r="E234" i="106" s="1"/>
  <c r="G173" i="105"/>
  <c r="J173" i="105" s="1"/>
  <c r="G191" i="105"/>
  <c r="J191" i="105" s="1"/>
  <c r="E191" i="106" s="1"/>
  <c r="G190" i="105"/>
  <c r="E190" i="106" s="1"/>
  <c r="G132" i="104"/>
  <c r="J132" i="104" s="1"/>
  <c r="G135" i="104"/>
  <c r="J135" i="104" s="1"/>
  <c r="G136" i="103"/>
  <c r="J136" i="103" s="1"/>
  <c r="G133" i="103"/>
  <c r="J133" i="103" s="1"/>
  <c r="G174" i="106" l="1"/>
  <c r="J174" i="106" s="1"/>
  <c r="E174" i="107" s="1"/>
  <c r="E173" i="106"/>
  <c r="G244" i="106"/>
  <c r="J244" i="106" s="1"/>
  <c r="E244" i="107" s="1"/>
  <c r="E236" i="106"/>
  <c r="G236" i="106" s="1"/>
  <c r="J236" i="106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216" i="86"/>
  <c r="G216" i="86" s="1"/>
  <c r="J216" i="86" s="1"/>
  <c r="E216" i="87" s="1"/>
  <c r="G216" i="87" s="1"/>
  <c r="J216" i="87" s="1"/>
  <c r="E216" i="88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G253" i="104"/>
  <c r="J253" i="104" s="1"/>
  <c r="G228" i="106"/>
  <c r="J228" i="106" s="1"/>
  <c r="E228" i="107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E102" i="106" s="1"/>
  <c r="G254" i="104"/>
  <c r="J254" i="104" s="1"/>
  <c r="G124" i="84"/>
  <c r="J124" i="84" s="1"/>
  <c r="E124" i="85" s="1"/>
  <c r="G189" i="106"/>
  <c r="J189" i="106" s="1"/>
  <c r="G186" i="106"/>
  <c r="J186" i="106" s="1"/>
  <c r="E186" i="107" s="1"/>
  <c r="G207" i="106"/>
  <c r="J207" i="106" s="1"/>
  <c r="E207" i="107" s="1"/>
  <c r="G255" i="106"/>
  <c r="J255" i="106" s="1"/>
  <c r="G104" i="106"/>
  <c r="J104" i="106" s="1"/>
  <c r="E104" i="107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E105" i="107" s="1"/>
  <c r="G234" i="106"/>
  <c r="J234" i="106" s="1"/>
  <c r="E234" i="107" s="1"/>
  <c r="G173" i="106"/>
  <c r="J173" i="106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G136" i="104"/>
  <c r="J136" i="104" s="1"/>
  <c r="G132" i="105"/>
  <c r="J132" i="105" s="1"/>
  <c r="E132" i="106" s="1"/>
  <c r="G135" i="105"/>
  <c r="J135" i="105" s="1"/>
  <c r="E135" i="106" s="1"/>
  <c r="G244" i="107" l="1"/>
  <c r="J244" i="107" s="1"/>
  <c r="E236" i="107"/>
  <c r="G174" i="107"/>
  <c r="J174" i="107" s="1"/>
  <c r="E173" i="107"/>
  <c r="G173" i="107" s="1"/>
  <c r="J173" i="107" s="1"/>
  <c r="E219" i="89"/>
  <c r="G219" i="89" s="1"/>
  <c r="J219" i="89" s="1"/>
  <c r="G253" i="105"/>
  <c r="J253" i="105" s="1"/>
  <c r="G236" i="107"/>
  <c r="J236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03" i="105"/>
  <c r="J103" i="105" s="1"/>
  <c r="G134" i="103"/>
  <c r="J134" i="103" s="1"/>
  <c r="G131" i="103"/>
  <c r="J131" i="103" s="1"/>
  <c r="G82" i="105"/>
  <c r="J82" i="105" s="1"/>
  <c r="E82" i="106" s="1"/>
  <c r="G248" i="105"/>
  <c r="J248" i="105" s="1"/>
  <c r="E248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G102" i="106" l="1"/>
  <c r="J102" i="106" s="1"/>
  <c r="E102" i="107" s="1"/>
  <c r="E103" i="106"/>
  <c r="E124" i="86"/>
  <c r="G124" i="86" s="1"/>
  <c r="J124" i="86" s="1"/>
  <c r="E124" i="87" s="1"/>
  <c r="G124" i="87" s="1"/>
  <c r="J124" i="87" s="1"/>
  <c r="E124" i="88" s="1"/>
  <c r="E217" i="89"/>
  <c r="G217" i="89" s="1"/>
  <c r="J217" i="89" s="1"/>
  <c r="E216" i="89"/>
  <c r="G216" i="89" s="1"/>
  <c r="J216" i="89" s="1"/>
  <c r="E199" i="89"/>
  <c r="G199" i="89" s="1"/>
  <c r="J199" i="89" s="1"/>
  <c r="E201" i="89"/>
  <c r="G201" i="89" s="1"/>
  <c r="J201" i="89" s="1"/>
  <c r="E218" i="89"/>
  <c r="G218" i="89" s="1"/>
  <c r="J218" i="89" s="1"/>
  <c r="E200" i="89"/>
  <c r="G200" i="89" s="1"/>
  <c r="J200" i="89" s="1"/>
  <c r="G253" i="106"/>
  <c r="J253" i="106" s="1"/>
  <c r="G5" i="95"/>
  <c r="J5" i="95" s="1"/>
  <c r="G248" i="106"/>
  <c r="J248" i="106" s="1"/>
  <c r="E248" i="107" s="1"/>
  <c r="G82" i="106"/>
  <c r="J82" i="106" s="1"/>
  <c r="E82" i="107" s="1"/>
  <c r="G134" i="104"/>
  <c r="J134" i="104" s="1"/>
  <c r="G131" i="104"/>
  <c r="J131" i="104" s="1"/>
  <c r="G103" i="106"/>
  <c r="J103" i="106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E103" i="107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5" i="97"/>
  <c r="J5" i="97" s="1"/>
  <c r="G131" i="106"/>
  <c r="J131" i="106" s="1"/>
  <c r="E131" i="107" s="1"/>
  <c r="G134" i="106"/>
  <c r="J134" i="106" s="1"/>
  <c r="E134" i="107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2" l="1"/>
  <c r="J219" i="102" s="1"/>
  <c r="G219" i="103" s="1"/>
  <c r="J219" i="103" s="1"/>
  <c r="G219" i="104" s="1"/>
  <c r="J219" i="104" s="1"/>
  <c r="G219" i="105" s="1"/>
  <c r="J219" i="105" s="1"/>
  <c r="G217" i="99"/>
  <c r="J217" i="99" s="1"/>
  <c r="G217" i="100" s="1"/>
  <c r="J217" i="100" s="1"/>
  <c r="G217" i="101" s="1"/>
  <c r="J217" i="101" s="1"/>
  <c r="G218" i="99"/>
  <c r="J218" i="99" s="1"/>
  <c r="G218" i="100" s="1"/>
  <c r="J218" i="100" s="1"/>
  <c r="G218" i="101" s="1"/>
  <c r="J218" i="101" s="1"/>
  <c r="G199" i="99"/>
  <c r="J199" i="99" s="1"/>
  <c r="G199" i="100" s="1"/>
  <c r="J199" i="100" s="1"/>
  <c r="G199" i="101" s="1"/>
  <c r="J199" i="101" s="1"/>
  <c r="G200" i="99"/>
  <c r="J200" i="99" s="1"/>
  <c r="G200" i="100" s="1"/>
  <c r="J200" i="100" s="1"/>
  <c r="G200" i="101" s="1"/>
  <c r="J200" i="101" s="1"/>
  <c r="G201" i="99"/>
  <c r="J201" i="99" s="1"/>
  <c r="G201" i="100" s="1"/>
  <c r="J201" i="100" s="1"/>
  <c r="G201" i="101" s="1"/>
  <c r="J201" i="101" s="1"/>
  <c r="G216" i="99"/>
  <c r="J216" i="99" s="1"/>
  <c r="G216" i="100" s="1"/>
  <c r="J216" i="100" s="1"/>
  <c r="G216" i="101" s="1"/>
  <c r="J216" i="101" s="1"/>
  <c r="G124" i="96"/>
  <c r="J124" i="96" s="1"/>
  <c r="G124" i="97" s="1"/>
  <c r="J124" i="97" s="1"/>
  <c r="G5" i="104"/>
  <c r="J5" i="104" s="1"/>
  <c r="G5" i="105" s="1"/>
  <c r="J5" i="105" s="1"/>
  <c r="E219" i="106" l="1"/>
  <c r="G219" i="106" s="1"/>
  <c r="J219" i="106" s="1"/>
  <c r="E219" i="107" s="1"/>
  <c r="G219" i="107" s="1"/>
  <c r="J219" i="107" s="1"/>
  <c r="E5" i="106"/>
  <c r="G5" i="106" s="1"/>
  <c r="J5" i="106" s="1"/>
  <c r="G216" i="102"/>
  <c r="J216" i="102" s="1"/>
  <c r="G216" i="103" s="1"/>
  <c r="J216" i="103" s="1"/>
  <c r="G216" i="104" s="1"/>
  <c r="J216" i="104" s="1"/>
  <c r="G216" i="105" s="1"/>
  <c r="J216" i="105" s="1"/>
  <c r="G217" i="102"/>
  <c r="J217" i="102" s="1"/>
  <c r="G217" i="103" s="1"/>
  <c r="J217" i="103" s="1"/>
  <c r="G217" i="104" s="1"/>
  <c r="J217" i="104" s="1"/>
  <c r="G217" i="105" s="1"/>
  <c r="J217" i="105" s="1"/>
  <c r="G201" i="102"/>
  <c r="J201" i="102" s="1"/>
  <c r="G201" i="103" s="1"/>
  <c r="J201" i="103" s="1"/>
  <c r="G201" i="104" s="1"/>
  <c r="J201" i="104" s="1"/>
  <c r="G201" i="105" s="1"/>
  <c r="J201" i="105" s="1"/>
  <c r="G218" i="102"/>
  <c r="J218" i="102" s="1"/>
  <c r="G218" i="103" s="1"/>
  <c r="J218" i="103" s="1"/>
  <c r="G218" i="104" s="1"/>
  <c r="J218" i="104" s="1"/>
  <c r="G218" i="105" s="1"/>
  <c r="J218" i="105" s="1"/>
  <c r="G200" i="102"/>
  <c r="J200" i="102" s="1"/>
  <c r="G200" i="103" s="1"/>
  <c r="J200" i="103" s="1"/>
  <c r="G200" i="104" s="1"/>
  <c r="J200" i="104" s="1"/>
  <c r="G200" i="105" s="1"/>
  <c r="J200" i="105" s="1"/>
  <c r="G199" i="102"/>
  <c r="J199" i="102" s="1"/>
  <c r="G199" i="103" s="1"/>
  <c r="J199" i="103" s="1"/>
  <c r="G199" i="104" s="1"/>
  <c r="J199" i="104" s="1"/>
  <c r="G199" i="105" s="1"/>
  <c r="J199" i="105" s="1"/>
  <c r="G124" i="98"/>
  <c r="J124" i="98" s="1"/>
  <c r="E201" i="106" l="1"/>
  <c r="G201" i="106" s="1"/>
  <c r="J201" i="106" s="1"/>
  <c r="E201" i="107" s="1"/>
  <c r="G201" i="107" s="1"/>
  <c r="J201" i="107" s="1"/>
  <c r="E200" i="106"/>
  <c r="G200" i="106" s="1"/>
  <c r="J200" i="106" s="1"/>
  <c r="E200" i="107" s="1"/>
  <c r="G200" i="107" s="1"/>
  <c r="J200" i="107" s="1"/>
  <c r="E216" i="106"/>
  <c r="G216" i="106" s="1"/>
  <c r="J216" i="106" s="1"/>
  <c r="E216" i="107" s="1"/>
  <c r="G216" i="107" s="1"/>
  <c r="J216" i="107" s="1"/>
  <c r="E218" i="106"/>
  <c r="G218" i="106" s="1"/>
  <c r="J218" i="106" s="1"/>
  <c r="E218" i="107" s="1"/>
  <c r="G218" i="107" s="1"/>
  <c r="J218" i="107" s="1"/>
  <c r="E217" i="106"/>
  <c r="G217" i="106" s="1"/>
  <c r="J217" i="106" s="1"/>
  <c r="E217" i="107" s="1"/>
  <c r="G217" i="107" s="1"/>
  <c r="J217" i="107" s="1"/>
  <c r="E199" i="106"/>
  <c r="G199" i="106" s="1"/>
  <c r="J199" i="106" s="1"/>
  <c r="E199" i="107" s="1"/>
  <c r="G199" i="107" s="1"/>
  <c r="J199" i="107" s="1"/>
  <c r="E5" i="107"/>
  <c r="G5" i="107" s="1"/>
  <c r="J5" i="107" s="1"/>
  <c r="G124" i="99"/>
  <c r="J124" i="99" s="1"/>
  <c r="G124" i="100" s="1"/>
  <c r="J124" i="100" s="1"/>
  <c r="G124" i="101" s="1"/>
  <c r="J124" i="101" s="1"/>
  <c r="G124" i="102" l="1"/>
  <c r="J124" i="102" s="1"/>
  <c r="G124" i="103" s="1"/>
  <c r="J124" i="103" s="1"/>
  <c r="G124" i="104" s="1"/>
  <c r="J124" i="104" s="1"/>
  <c r="G124" i="105" s="1"/>
  <c r="J124" i="105" s="1"/>
  <c r="G73" i="91"/>
  <c r="J73" i="91" s="1"/>
  <c r="E124" i="106" l="1"/>
  <c r="G124" i="106" s="1"/>
  <c r="J124" i="106" s="1"/>
  <c r="E124" i="107" s="1"/>
  <c r="G124" i="107" s="1"/>
  <c r="J124" i="107" s="1"/>
  <c r="G73" i="92"/>
  <c r="J73" i="92" s="1"/>
  <c r="M260" i="8"/>
  <c r="G73" i="93" l="1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E73" i="106" s="1"/>
  <c r="G73" i="106" l="1"/>
  <c r="J73" i="106" s="1"/>
  <c r="E73" i="107" s="1"/>
  <c r="G73" i="107" l="1"/>
  <c r="J73" i="107" s="1"/>
</calcChain>
</file>

<file path=xl/sharedStrings.xml><?xml version="1.0" encoding="utf-8"?>
<sst xmlns="http://schemas.openxmlformats.org/spreadsheetml/2006/main" count="38482" uniqueCount="1440">
  <si>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</si>
  <si>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</si>
  <si>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</si>
  <si>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</si>
  <si>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</si>
  <si>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</si>
  <si>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</si>
  <si>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</si>
  <si>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</si>
  <si>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</si>
  <si>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</si>
  <si>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</si>
  <si>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</si>
  <si>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</si>
  <si>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</si>
  <si>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</si>
  <si>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</si>
  <si>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</si>
  <si>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</si>
  <si>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</si>
  <si>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</si>
  <si>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</si>
  <si>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</si>
  <si>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</si>
  <si>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</si>
  <si>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</si>
  <si>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</si>
  <si>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</si>
  <si>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</si>
  <si>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</si>
  <si>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</si>
  <si>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</si>
  <si>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</si>
  <si>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</si>
  <si>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</si>
  <si>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</si>
  <si>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</si>
  <si>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</si>
  <si>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</si>
  <si>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</si>
  <si>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</si>
  <si>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</si>
  <si>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</si>
  <si>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</si>
  <si>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</si>
  <si>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</si>
  <si>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</si>
  <si>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</si>
  <si>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</si>
  <si>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</si>
  <si>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</si>
  <si>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</si>
  <si>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</si>
  <si>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</si>
  <si>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</si>
  <si>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</si>
  <si>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</si>
  <si>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</si>
  <si>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</si>
  <si>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</si>
  <si>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</si>
  <si>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</si>
  <si>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</si>
  <si>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</si>
  <si>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</si>
  <si>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</si>
  <si>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</si>
  <si>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</si>
  <si>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</si>
  <si>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</si>
  <si>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</si>
  <si>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</si>
  <si>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</si>
  <si>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</si>
  <si>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</si>
  <si>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</si>
  <si>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</si>
  <si>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</si>
  <si>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</si>
  <si>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</si>
  <si>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</si>
  <si>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</si>
  <si>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</si>
  <si>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</si>
  <si>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</si>
  <si>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</si>
  <si>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</si>
  <si>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</si>
  <si>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</si>
  <si>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</si>
  <si>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</si>
  <si>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</si>
  <si>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</si>
  <si>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</si>
  <si>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</si>
  <si>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</si>
  <si>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</si>
  <si>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</si>
  <si>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</si>
  <si>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</si>
  <si>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</si>
  <si>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</si>
  <si>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</si>
  <si>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</si>
  <si>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</si>
  <si>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</si>
  <si>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</si>
  <si>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</si>
  <si>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</si>
  <si>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</si>
  <si>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</si>
  <si>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</si>
  <si>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</si>
  <si>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</si>
  <si>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</si>
  <si>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</si>
  <si>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</si>
  <si>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</si>
  <si>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</si>
  <si>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</si>
  <si>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</si>
  <si>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</si>
  <si>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</si>
  <si>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</si>
  <si>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</si>
  <si>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</si>
  <si>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</si>
  <si>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</si>
  <si>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</si>
  <si>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</si>
  <si>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</si>
  <si>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</si>
  <si>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</si>
  <si>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</si>
  <si>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</si>
  <si>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</si>
  <si>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</si>
  <si>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</si>
  <si>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</si>
  <si>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</si>
  <si>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</si>
  <si>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</si>
  <si>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</si>
  <si>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</si>
  <si>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</si>
  <si>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</si>
  <si>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</si>
  <si>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</si>
  <si>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</si>
  <si>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</si>
  <si>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</si>
  <si>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</si>
  <si>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</si>
  <si>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</si>
  <si>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</si>
  <si>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</si>
  <si>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</si>
  <si>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</si>
  <si>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</si>
  <si>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</si>
  <si>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</si>
  <si>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</si>
  <si>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</si>
  <si>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</si>
  <si>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</si>
  <si>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</si>
  <si>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</si>
  <si>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</si>
  <si>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</si>
  <si>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</si>
  <si>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</si>
  <si>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</si>
  <si>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</si>
  <si>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</si>
  <si>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</si>
  <si>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</si>
  <si>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</si>
  <si>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</si>
  <si>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</si>
  <si>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</si>
  <si>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</si>
  <si>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</si>
  <si>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</si>
  <si>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</si>
  <si>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</si>
  <si>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</si>
  <si>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</si>
  <si>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</si>
  <si>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</si>
  <si>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</si>
  <si>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</si>
  <si>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</si>
  <si>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</si>
  <si>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</si>
  <si>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</si>
  <si>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</si>
  <si>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</si>
  <si>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</si>
  <si>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</si>
  <si>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</si>
  <si>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</si>
  <si>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</si>
  <si>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</si>
  <si>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</si>
  <si>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</si>
  <si>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</si>
  <si>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</si>
  <si>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</si>
  <si>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</si>
  <si>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</si>
  <si>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</si>
  <si>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</si>
  <si>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</si>
  <si>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</si>
  <si>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</si>
  <si>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</si>
  <si>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</si>
  <si>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</si>
  <si>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</si>
  <si>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</si>
  <si>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</si>
  <si>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</si>
  <si>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</si>
  <si>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</si>
  <si>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</si>
  <si>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</si>
  <si>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</si>
  <si>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</si>
  <si>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</si>
  <si>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</si>
  <si>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</si>
  <si>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</si>
  <si>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</si>
  <si>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</si>
  <si>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</si>
  <si>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</si>
  <si>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</si>
  <si>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</si>
  <si>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</si>
  <si>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</si>
  <si>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</si>
  <si>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</si>
  <si>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</si>
  <si>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</si>
  <si>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</si>
  <si>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</si>
  <si>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</si>
  <si>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</si>
  <si>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</si>
  <si>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</si>
  <si>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</si>
  <si>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</si>
  <si>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</si>
  <si>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</si>
  <si>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</si>
  <si>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</si>
  <si>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</si>
  <si>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</si>
  <si>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</si>
  <si>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</si>
  <si>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</si>
  <si>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</si>
  <si>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</si>
  <si>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</si>
  <si>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</si>
  <si>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</si>
  <si>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</si>
  <si>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</si>
  <si>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</si>
  <si>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</si>
  <si>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</si>
  <si>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</si>
  <si>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</si>
  <si>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</si>
  <si>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</si>
  <si>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</si>
  <si>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</si>
  <si>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</si>
  <si>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</si>
  <si>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</si>
  <si>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</si>
  <si>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</si>
  <si>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</si>
  <si>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</si>
  <si>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</si>
  <si>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</si>
  <si>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</si>
  <si>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</si>
  <si>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</si>
  <si>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</si>
  <si>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</si>
  <si>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</si>
  <si>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</si>
  <si>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</si>
  <si>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</si>
  <si>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</si>
  <si>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</si>
  <si>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</si>
  <si>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</si>
  <si>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</si>
  <si>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</si>
  <si>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</si>
  <si>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</si>
  <si>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</si>
  <si>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</si>
  <si>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</si>
  <si>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</si>
  <si>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</si>
  <si>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</si>
  <si>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</si>
  <si>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</si>
  <si>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</si>
  <si>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</si>
  <si>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</si>
  <si>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</si>
  <si>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</si>
  <si>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</si>
  <si>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</si>
  <si>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</si>
  <si>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</si>
  <si>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</si>
  <si>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</si>
  <si>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</si>
  <si>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</si>
  <si>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</si>
  <si>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</si>
  <si>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</si>
  <si>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</si>
  <si>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</si>
  <si>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</si>
  <si>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</si>
  <si>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</si>
  <si>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</si>
  <si>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</si>
  <si>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</si>
  <si>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</si>
  <si>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</si>
  <si>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</si>
  <si>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</si>
  <si>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</si>
  <si>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</si>
  <si>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</si>
  <si>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</si>
  <si>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</si>
  <si>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</si>
  <si>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</si>
  <si>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</si>
  <si>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</si>
  <si>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</si>
  <si>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</si>
  <si>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</si>
  <si>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</si>
  <si>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</si>
  <si>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</si>
  <si>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</si>
  <si>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</si>
  <si>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</si>
  <si>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</si>
  <si>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</si>
  <si>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</si>
  <si>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</si>
  <si>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</si>
  <si>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</si>
  <si>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</si>
  <si>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</si>
  <si>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</si>
  <si>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</si>
  <si>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</si>
  <si>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</si>
  <si>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</si>
  <si>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</si>
  <si>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</si>
  <si>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</si>
  <si>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</si>
  <si>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</si>
  <si>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</si>
  <si>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</si>
  <si>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</si>
  <si>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</si>
  <si>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</si>
  <si>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</si>
  <si>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</si>
  <si>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</si>
  <si>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</si>
  <si>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</si>
  <si>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</si>
  <si>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</si>
  <si>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</si>
  <si>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</si>
  <si>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</si>
  <si>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</si>
  <si>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</si>
  <si>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</si>
  <si>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</si>
  <si>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</si>
  <si>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</si>
  <si>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</si>
  <si>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</si>
  <si>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</si>
  <si>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</si>
  <si>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</si>
  <si>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</si>
  <si>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</si>
  <si>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</si>
  <si>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</si>
  <si>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</si>
  <si>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</si>
  <si>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</si>
  <si>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</si>
  <si>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</si>
  <si>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</si>
  <si>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</si>
  <si>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</si>
  <si>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</si>
  <si>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</si>
  <si>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</si>
  <si>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</si>
  <si>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</si>
  <si>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</si>
  <si>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</si>
  <si>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</si>
  <si>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</si>
  <si>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</si>
  <si>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</si>
  <si>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</si>
  <si>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</si>
  <si>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</si>
  <si>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</si>
  <si>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</si>
  <si>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</si>
  <si>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</si>
  <si>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</si>
  <si>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</si>
  <si>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</si>
  <si>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</si>
  <si>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</si>
  <si>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</si>
  <si>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</si>
  <si>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</si>
  <si>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</si>
  <si>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</si>
  <si>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</si>
  <si>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</si>
  <si>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</si>
  <si>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</si>
  <si>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</si>
  <si>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</si>
  <si>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</si>
  <si>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</si>
  <si>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</si>
  <si>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</si>
  <si>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</si>
  <si>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</si>
  <si>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</si>
  <si>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</si>
  <si>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</si>
  <si>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</si>
  <si>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</si>
  <si>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</si>
  <si>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</si>
  <si>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</si>
  <si>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</si>
  <si>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</si>
  <si>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</si>
  <si>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</si>
  <si>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</si>
  <si>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</si>
  <si>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</si>
  <si>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</si>
  <si>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</si>
  <si>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</si>
  <si>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</si>
  <si>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</si>
  <si>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</si>
  <si>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</si>
  <si>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</si>
  <si>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</si>
  <si>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</si>
  <si>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</si>
  <si>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</si>
  <si>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</si>
  <si>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</si>
  <si>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</si>
  <si>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</si>
  <si>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</si>
  <si>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</si>
  <si>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</si>
  <si>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</si>
  <si>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</si>
  <si>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</si>
  <si>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</si>
  <si>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</si>
  <si>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</si>
  <si>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</si>
  <si>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</si>
  <si>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</si>
  <si>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</si>
  <si>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</si>
  <si>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</si>
  <si>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</si>
  <si>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</si>
  <si>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</si>
  <si>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</si>
  <si>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</si>
  <si>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</si>
  <si>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</si>
  <si>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</si>
  <si>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</si>
  <si>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</si>
  <si>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</si>
  <si>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</si>
  <si>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</si>
  <si>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</si>
  <si>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</si>
  <si>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</si>
  <si>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</si>
  <si>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</si>
  <si>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</si>
  <si>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</si>
  <si>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</si>
  <si>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</si>
  <si>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</si>
  <si>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</si>
  <si>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</si>
  <si>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</si>
  <si>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</si>
  <si>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</si>
  <si>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</si>
  <si>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</si>
  <si>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</si>
  <si>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</si>
  <si>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</si>
  <si>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</si>
  <si>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</si>
  <si>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</si>
  <si>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</si>
  <si>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</si>
  <si>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</si>
  <si>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</si>
  <si>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</si>
  <si>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</si>
  <si>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</si>
  <si>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</si>
  <si>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</si>
  <si>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</si>
  <si>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</si>
  <si>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</si>
  <si>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</si>
  <si>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</si>
  <si>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</si>
  <si>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</si>
  <si>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</si>
  <si>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</si>
  <si>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</si>
  <si>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</si>
  <si>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</si>
  <si>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</si>
  <si>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</si>
  <si>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</si>
  <si>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</si>
  <si>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</si>
  <si>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</si>
  <si>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</si>
  <si>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</si>
  <si>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</si>
  <si>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</si>
  <si>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</si>
  <si>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</si>
  <si>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</si>
  <si>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</si>
  <si>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</si>
  <si>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</si>
  <si>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</si>
  <si>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</si>
  <si>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</si>
  <si>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</si>
  <si>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</si>
  <si>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</si>
  <si>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</si>
  <si>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</si>
  <si>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</si>
  <si>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</si>
  <si>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</si>
  <si>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</si>
  <si>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</si>
  <si>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</si>
  <si>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</si>
  <si>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</si>
  <si>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</si>
  <si>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</si>
  <si>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</si>
  <si>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</si>
  <si>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</si>
  <si>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</si>
  <si>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</si>
  <si>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</si>
  <si>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</si>
  <si>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</si>
  <si>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</si>
  <si>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</si>
  <si>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</si>
  <si>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</si>
  <si>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</si>
  <si>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</si>
  <si>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</si>
  <si>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</si>
  <si>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</si>
  <si>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</si>
  <si>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</si>
  <si>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</si>
  <si>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</si>
  <si>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</si>
  <si>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</si>
  <si>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</si>
  <si>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</si>
  <si>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</si>
  <si>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</si>
  <si>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</si>
  <si>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</si>
  <si>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</si>
  <si>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</si>
  <si>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</si>
  <si>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</si>
  <si>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</si>
  <si>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</si>
  <si>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</si>
  <si>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</si>
  <si>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</si>
  <si>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</si>
  <si>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</si>
  <si>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</si>
  <si>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</si>
  <si>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</si>
  <si>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</si>
  <si>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</si>
  <si>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</si>
  <si>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</si>
  <si>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</si>
  <si>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</si>
  <si>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</si>
  <si>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</si>
  <si>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</si>
  <si>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</si>
  <si>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</si>
  <si>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</si>
  <si>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</si>
  <si>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</si>
  <si>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</si>
  <si>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</si>
  <si>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</si>
  <si>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</si>
  <si>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</si>
  <si>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</si>
  <si>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</si>
  <si>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</si>
  <si>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</si>
  <si>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</si>
  <si>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</si>
  <si>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</si>
  <si>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</si>
  <si>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</si>
  <si>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</si>
  <si>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</si>
  <si>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</si>
  <si>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</si>
  <si>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</si>
  <si>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</si>
  <si>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</si>
  <si>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</si>
  <si>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</si>
  <si>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</si>
  <si>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</si>
  <si>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</si>
  <si>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</si>
  <si>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</si>
  <si>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</si>
  <si>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</si>
  <si>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</si>
  <si>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</si>
  <si>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</si>
  <si>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</si>
  <si>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</si>
  <si>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</si>
  <si>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</si>
  <si>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</si>
  <si>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</si>
  <si>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</si>
  <si>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</si>
  <si>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</si>
  <si>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</si>
  <si>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</si>
  <si>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</si>
  <si>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</si>
  <si>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</si>
  <si>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</si>
  <si>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</si>
  <si>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</si>
  <si>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</si>
  <si>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</si>
  <si>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</si>
  <si>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</si>
  <si>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</si>
  <si>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</si>
  <si>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</si>
  <si>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</si>
  <si>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</si>
  <si>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</si>
  <si>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</si>
  <si>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</si>
  <si>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</si>
  <si>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</si>
  <si>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</si>
  <si>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</si>
  <si>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</si>
  <si>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</si>
  <si>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</si>
  <si>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</si>
  <si>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</si>
  <si>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</si>
  <si>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</si>
  <si>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</si>
  <si>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</si>
  <si>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</si>
  <si>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</si>
  <si>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</si>
  <si>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</si>
  <si>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</si>
  <si>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</si>
  <si>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</si>
  <si>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</si>
  <si>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</si>
  <si>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</si>
  <si>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</si>
  <si>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</si>
  <si>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</si>
  <si>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</si>
  <si>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</si>
  <si>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</si>
  <si>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</si>
  <si>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</si>
  <si>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</si>
  <si>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</si>
  <si>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</si>
  <si>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</si>
  <si>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</si>
  <si>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</si>
  <si>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</si>
  <si>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</si>
  <si>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</si>
  <si>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</si>
  <si>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</si>
  <si>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</si>
  <si>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</si>
  <si>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</si>
  <si>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</si>
  <si>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</si>
  <si>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</si>
  <si>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</si>
  <si>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</si>
  <si>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</si>
  <si>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</si>
  <si>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</si>
  <si>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</si>
  <si>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</si>
  <si>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</si>
  <si>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</si>
  <si>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</si>
  <si>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</si>
  <si>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</si>
  <si>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</si>
  <si>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</si>
  <si>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</si>
  <si>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</si>
  <si>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</si>
  <si>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</si>
  <si>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</si>
  <si>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</si>
  <si>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</si>
  <si>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</si>
  <si>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</si>
  <si>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</si>
  <si>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</si>
  <si>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</si>
  <si>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</si>
  <si>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</si>
  <si>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</si>
  <si>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</si>
  <si>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</si>
  <si>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</si>
  <si>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</si>
  <si>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</si>
  <si>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</si>
  <si>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</si>
  <si>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</si>
  <si>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</si>
  <si>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</si>
  <si>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</si>
  <si>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</si>
  <si>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</si>
  <si>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</si>
  <si>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</si>
  <si>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</si>
  <si>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</si>
  <si>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</si>
  <si>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</si>
  <si>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</si>
  <si>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</si>
  <si>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</si>
  <si>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</si>
  <si>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</si>
  <si>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</si>
  <si>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</si>
  <si>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</si>
  <si>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</si>
  <si>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</si>
  <si>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</si>
  <si>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</si>
  <si>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</si>
  <si>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</si>
  <si>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</si>
  <si>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</si>
  <si>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</si>
  <si>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</si>
  <si>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</si>
  <si>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</si>
  <si>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</si>
  <si>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</si>
  <si>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</si>
  <si>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</si>
  <si>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</si>
  <si>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</si>
  <si>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</si>
  <si>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</si>
  <si>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</si>
  <si>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</si>
  <si>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</si>
  <si>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</si>
  <si>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</si>
  <si>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</si>
  <si>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</si>
  <si>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</si>
  <si>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</si>
  <si>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</si>
  <si>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</si>
  <si>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</si>
  <si>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</si>
  <si>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</si>
  <si>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</si>
  <si>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</si>
  <si>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</si>
  <si>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</si>
  <si>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</si>
  <si>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</si>
  <si>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</si>
  <si>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</si>
  <si>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</si>
  <si>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</si>
  <si>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</si>
  <si>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</si>
  <si>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</si>
  <si>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</si>
  <si>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</si>
  <si>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</si>
  <si>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</si>
  <si>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</si>
  <si>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</si>
  <si>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</si>
  <si>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</si>
  <si>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</si>
  <si>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</si>
  <si>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</si>
  <si>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</si>
  <si>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</si>
  <si>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</si>
  <si>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</si>
  <si>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</si>
  <si>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</si>
  <si>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</si>
  <si>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</si>
  <si>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</si>
  <si>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</si>
  <si>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</si>
  <si>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</si>
  <si>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</si>
  <si>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</si>
  <si>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</si>
  <si>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</si>
  <si>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</si>
  <si>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</si>
  <si>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</si>
  <si>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</si>
  <si>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</si>
  <si>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</si>
  <si>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</si>
  <si>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</si>
  <si>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</si>
  <si>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</si>
  <si>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</si>
  <si>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</si>
  <si>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</si>
  <si>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</si>
  <si>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</si>
  <si>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</si>
  <si>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</si>
  <si>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</si>
  <si>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</si>
  <si>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</si>
  <si>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</si>
  <si>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</si>
  <si>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</si>
  <si>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</si>
  <si>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</si>
  <si>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</si>
  <si>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</si>
  <si>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</si>
  <si>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</si>
  <si>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</si>
  <si>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</si>
  <si>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</si>
  <si>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</si>
  <si>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</si>
  <si>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</si>
  <si>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</si>
  <si>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</si>
  <si>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</si>
  <si>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</si>
  <si>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</si>
  <si>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</si>
  <si>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</si>
  <si>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</si>
  <si>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</si>
  <si>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</si>
  <si>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</si>
  <si>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</si>
  <si>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</si>
  <si>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</si>
  <si>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</si>
  <si>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</si>
  <si>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</si>
  <si>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</si>
  <si>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</si>
  <si>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</si>
  <si>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</si>
  <si>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</si>
  <si>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</si>
  <si>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</si>
  <si>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</si>
  <si>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</si>
  <si>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</si>
  <si>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</si>
  <si>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</si>
  <si>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</si>
  <si>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</si>
  <si>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</si>
  <si>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</si>
  <si>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</si>
  <si>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</si>
  <si>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</si>
  <si>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</si>
  <si>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</si>
  <si>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</si>
  <si>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</si>
  <si>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</si>
  <si>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</si>
  <si>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</si>
  <si>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</si>
  <si>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</si>
  <si>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</si>
  <si>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</si>
  <si>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</si>
  <si>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</si>
  <si>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</si>
  <si>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</si>
  <si>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</si>
  <si>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</si>
  <si>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</si>
  <si>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</si>
  <si>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</si>
  <si>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</si>
  <si>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</si>
  <si>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</si>
  <si>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</si>
  <si>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</si>
  <si>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</si>
  <si>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</si>
  <si>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</si>
  <si>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</si>
  <si>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</si>
  <si>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</si>
  <si>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</si>
  <si>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</si>
  <si>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</si>
  <si>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</si>
  <si>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</si>
  <si>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</si>
  <si>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</si>
  <si>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</si>
  <si>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</si>
  <si>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</si>
  <si>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</si>
  <si>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</si>
  <si>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</si>
  <si>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</si>
  <si>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</si>
  <si>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</si>
  <si>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</si>
  <si>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</si>
  <si>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</si>
  <si>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</si>
  <si>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</si>
  <si>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</si>
  <si>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</si>
  <si>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</si>
  <si>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</si>
  <si>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</si>
  <si>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</si>
  <si>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</si>
  <si>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</si>
  <si>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</si>
  <si>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</si>
  <si>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</si>
  <si>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</si>
  <si>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</si>
  <si>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</si>
  <si>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</si>
  <si>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</si>
  <si>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</si>
  <si>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</si>
  <si>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</si>
  <si>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</si>
  <si>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</si>
  <si>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</si>
  <si>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</si>
  <si>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</si>
  <si>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</si>
  <si>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</si>
  <si>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</si>
  <si>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</si>
  <si>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</si>
  <si>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</si>
  <si>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</si>
  <si>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</si>
  <si>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</si>
  <si>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</si>
  <si>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</si>
  <si>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</si>
  <si>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</si>
  <si>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</si>
  <si>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</si>
  <si>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</si>
  <si>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</si>
  <si>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</si>
  <si>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</si>
  <si>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</si>
  <si>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</si>
  <si>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</si>
  <si>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</si>
  <si>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</si>
  <si>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</si>
  <si>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</si>
  <si>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</si>
  <si>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</si>
  <si>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</si>
  <si>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</si>
  <si>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</si>
  <si>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</si>
  <si>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</si>
  <si>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</si>
  <si>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</si>
  <si>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</si>
  <si>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</si>
  <si>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</si>
  <si>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</si>
  <si>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</si>
  <si>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</si>
  <si>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</si>
  <si>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</si>
  <si>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</si>
  <si>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</si>
  <si>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</si>
  <si>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</si>
  <si>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</si>
  <si>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</si>
  <si>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</si>
  <si>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</si>
  <si>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</si>
  <si>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</si>
  <si>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</si>
  <si>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</si>
  <si>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</si>
  <si>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</si>
  <si>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</si>
  <si>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</si>
  <si>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</si>
  <si>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</si>
  <si>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</si>
  <si>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</si>
  <si>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</si>
  <si>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</si>
  <si>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</si>
  <si>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</si>
  <si>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</si>
  <si>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</si>
  <si>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</si>
  <si>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</si>
  <si>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</si>
  <si>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</si>
  <si>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</si>
  <si>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</si>
  <si>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</si>
  <si>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</si>
  <si>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</si>
  <si>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</si>
  <si>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</si>
  <si>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</si>
  <si>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</si>
  <si>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</si>
  <si>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</si>
  <si>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</si>
  <si>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</si>
  <si>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</si>
  <si>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</si>
  <si>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</si>
  <si>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</si>
  <si>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</si>
  <si>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</si>
  <si>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</si>
  <si>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</si>
  <si>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</si>
  <si>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</si>
  <si>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</si>
  <si>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</si>
  <si>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</si>
  <si>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</si>
  <si>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</si>
  <si>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</si>
  <si>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</si>
  <si>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</si>
  <si>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</si>
  <si>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</si>
  <si>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</si>
  <si>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</si>
  <si>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</si>
  <si>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</si>
  <si>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</si>
  <si>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</si>
  <si>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</si>
  <si>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</si>
  <si>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</si>
  <si>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</si>
  <si>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</si>
  <si>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</si>
  <si>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</si>
  <si>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</si>
  <si>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</si>
  <si>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</si>
  <si>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</si>
  <si>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</si>
  <si>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</si>
  <si>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</si>
  <si>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</si>
  <si>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</si>
  <si>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</si>
  <si>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</si>
  <si>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</si>
  <si>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</si>
  <si>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</si>
  <si>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</si>
  <si>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</si>
  <si>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</si>
  <si>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</si>
  <si>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</si>
  <si>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</si>
  <si>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</si>
  <si>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</si>
  <si>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</si>
  <si>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</si>
  <si>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</si>
  <si>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</si>
  <si>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</si>
  <si>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</si>
  <si>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</si>
  <si>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</si>
  <si>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</si>
  <si>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</si>
  <si>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</si>
  <si>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</si>
  <si>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</si>
  <si>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</si>
  <si>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</si>
  <si>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</si>
  <si>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</si>
  <si>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</si>
  <si>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</si>
  <si>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</si>
  <si>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</si>
  <si>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</si>
  <si>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</si>
  <si>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</si>
  <si>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</si>
  <si>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</si>
  <si>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</si>
  <si>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</si>
  <si>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</si>
  <si>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</si>
  <si>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</si>
  <si>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</si>
  <si>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</si>
  <si>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</si>
  <si>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</si>
  <si>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</si>
  <si>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</si>
  <si>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</si>
  <si>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</si>
  <si>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</si>
  <si>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</si>
  <si>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</si>
  <si>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</si>
  <si>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</si>
  <si>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</si>
  <si>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</si>
  <si>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</si>
  <si>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</si>
  <si>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</si>
  <si>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</si>
  <si>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</si>
  <si>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</si>
  <si>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</si>
  <si>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</si>
  <si>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</si>
  <si>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</si>
  <si>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</si>
  <si>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</si>
  <si>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</si>
  <si>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</si>
  <si>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</si>
  <si>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</si>
  <si>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</si>
  <si>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</si>
  <si>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</si>
  <si>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</si>
  <si>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</si>
  <si>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</si>
  <si>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</si>
  <si>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</si>
  <si>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</si>
  <si>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</si>
  <si>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</si>
  <si>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</si>
  <si>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</si>
  <si>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</si>
  <si>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</si>
  <si>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</si>
  <si>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</si>
  <si>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</si>
  <si>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</si>
  <si>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</si>
  <si>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</si>
  <si>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</si>
  <si>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</si>
  <si>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</si>
  <si>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</si>
  <si>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</si>
  <si>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</si>
  <si>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</si>
  <si>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</si>
  <si>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</si>
  <si>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</si>
  <si>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</si>
  <si>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</si>
  <si>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</si>
  <si>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</si>
  <si>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</si>
  <si>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</si>
  <si>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</si>
  <si>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</si>
  <si>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</si>
  <si>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</si>
  <si>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</si>
  <si>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</si>
  <si>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</si>
  <si>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</si>
  <si>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</si>
  <si>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</si>
  <si>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</si>
  <si>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</si>
  <si>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</si>
  <si>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</si>
  <si>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</si>
  <si>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</si>
  <si>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</si>
  <si>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</si>
  <si>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</si>
  <si>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</si>
  <si>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</si>
  <si>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</si>
  <si>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</si>
  <si>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</si>
  <si>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</si>
  <si>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</si>
  <si>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</si>
  <si>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</si>
  <si>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</si>
  <si>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</si>
  <si>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</si>
  <si>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</si>
  <si>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</si>
  <si>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</si>
  <si>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</si>
  <si>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</si>
  <si>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</si>
  <si>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</si>
  <si>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</si>
  <si>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</si>
  <si>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</si>
  <si>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</si>
  <si>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</si>
  <si>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</si>
  <si>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</si>
  <si>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</si>
  <si>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</si>
  <si>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</si>
  <si>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</si>
  <si>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</si>
  <si>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</si>
  <si>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</si>
  <si>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</si>
  <si>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</si>
  <si>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</si>
  <si>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</si>
  <si>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</si>
  <si>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</si>
  <si>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</si>
  <si>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</si>
  <si>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</si>
  <si>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</si>
  <si>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</si>
  <si>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</si>
  <si>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</si>
  <si>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</si>
  <si>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</si>
  <si>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</si>
  <si>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</si>
  <si>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</si>
  <si>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</si>
  <si>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</si>
  <si>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</si>
  <si>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</si>
  <si>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</si>
  <si>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</si>
  <si>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</si>
  <si>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</si>
  <si>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</si>
  <si>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</si>
  <si>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</si>
  <si>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</si>
  <si>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</si>
  <si>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</si>
  <si>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</si>
  <si>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</si>
  <si>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</si>
  <si>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</si>
  <si>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</si>
  <si>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</si>
  <si>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</si>
  <si>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</si>
  <si>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</si>
  <si>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</si>
  <si>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</si>
  <si>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</si>
  <si>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</si>
  <si>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</si>
  <si>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</si>
  <si>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</si>
  <si>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</si>
  <si>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</si>
  <si>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</si>
  <si>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</si>
  <si>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</si>
  <si>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</si>
  <si>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</si>
  <si>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</si>
  <si>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</si>
  <si>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</si>
  <si>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</si>
  <si>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</si>
  <si>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</si>
  <si>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</si>
  <si>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</si>
  <si>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</si>
  <si>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</si>
  <si>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</si>
  <si>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</si>
  <si>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</si>
  <si>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</si>
  <si>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</si>
  <si>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</si>
  <si>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</si>
  <si>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</si>
  <si>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</si>
  <si>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</si>
  <si>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</si>
  <si>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</si>
  <si>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</si>
  <si>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</si>
  <si>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</si>
  <si>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</si>
  <si>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</si>
  <si>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</si>
  <si>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</si>
  <si>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</si>
  <si>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</si>
  <si>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</si>
  <si>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</si>
  <si>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</si>
  <si>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</si>
  <si>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</si>
  <si>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</si>
  <si>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</si>
  <si>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</si>
  <si>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</si>
  <si>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</si>
  <si>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</si>
  <si>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</si>
  <si>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</si>
  <si>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</si>
  <si>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</si>
  <si>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</si>
  <si>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</si>
  <si>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</si>
  <si>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</si>
  <si>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</si>
  <si>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</si>
  <si>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ปตท.ราชบุรี วันที่ 1-31 ธ.ค. 2567</t>
  </si>
  <si>
    <t>สรุปยอดขาย บูธ ปตท.ราชบุรี วันที่ 1-31 ธ.ค. 2567</t>
  </si>
  <si>
    <t>46</t>
  </si>
  <si>
    <t>ตัดรับ-จ่ายแล้ว</t>
  </si>
  <si>
    <t>เค้กสลิ่ม 85 กรัม</t>
  </si>
  <si>
    <t>มิดไนท์โกโก้ดัทซ์ 85 กรัม</t>
  </si>
  <si>
    <t>เค้กโบราณ 170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</si>
</sst>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89D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2" fillId="23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CCFF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44" sqref="C244"/>
      <selection pane="bottomLeft" activeCell="C244" sqref="C24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4"/>
  <sheetViews>
    <sheetView workbookViewId="0">
      <pane xSplit="1" ySplit="1" topLeftCell="B71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4" spans="3:12" x14ac:dyDescent="0.2">
      <c r="C244" t="s">
        <v>1439</v>
      </c>
      <c r="D244" t="s">
        <v>434</v>
      </c>
      <c r="L244">
        <v>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O13" activePane="bottomRight" state="frozen"/>
      <selection activeCell="C245" sqref="C245"/>
      <selection pane="topRight" activeCell="C245" sqref="C245"/>
      <selection pane="bottomLeft" activeCell="C245" sqref="C245"/>
      <selection pane="bottomRight" activeCell="AG14" sqref="AG1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3"/>
      <c r="P2" s="68"/>
      <c r="Q2" s="123" t="s">
        <v>1434</v>
      </c>
      <c r="R2" s="123"/>
      <c r="S2" s="123"/>
      <c r="T2" s="123"/>
      <c r="U2" s="123"/>
      <c r="V2" s="123"/>
      <c r="W2" s="123"/>
      <c r="X2" s="123"/>
      <c r="Y2" s="123"/>
      <c r="Z2" s="123"/>
      <c r="AA2" s="95"/>
      <c r="AB2" s="95"/>
    </row>
    <row r="3" spans="1:30" s="5" customFormat="1" ht="24.6" customHeight="1" x14ac:dyDescent="0.55000000000000004">
      <c r="A3" s="129" t="s">
        <v>1</v>
      </c>
      <c r="B3" s="129" t="s">
        <v>1368</v>
      </c>
      <c r="C3" s="129" t="s">
        <v>2</v>
      </c>
      <c r="D3" s="129" t="s">
        <v>1369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1375</v>
      </c>
      <c r="AB3" s="163" t="s">
        <v>1376</v>
      </c>
    </row>
    <row r="4" spans="1:30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71</v>
      </c>
      <c r="G5" s="43">
        <f t="shared" ref="G5:G85" si="0">+E5+F5</f>
        <v>71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-1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3600</v>
      </c>
      <c r="N5" s="19"/>
      <c r="O5" s="90">
        <v>22.48</v>
      </c>
      <c r="P5" s="79">
        <f>+K5*O5</f>
        <v>1618.56</v>
      </c>
      <c r="Q5" s="45">
        <v>1</v>
      </c>
      <c r="R5" s="46">
        <f>+'1'!N262</f>
        <v>3739</v>
      </c>
      <c r="S5" s="46">
        <f>+'1'!N267</f>
        <v>719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1100</v>
      </c>
      <c r="X5" s="46">
        <f>+R5-S5-T5-U5-V5-W5</f>
        <v>1905</v>
      </c>
      <c r="Y5" s="46">
        <f>+'1'!N269</f>
        <v>1905</v>
      </c>
      <c r="Z5" s="47">
        <f>+Y5-X5</f>
        <v>0</v>
      </c>
      <c r="AA5" s="99" t="s">
        <v>1382</v>
      </c>
      <c r="AB5" s="47">
        <f>+W5+Y5</f>
        <v>3005</v>
      </c>
      <c r="AC5" s="58">
        <f>+W5+Y5+Z5</f>
        <v>3005</v>
      </c>
      <c r="AD5" s="2" t="s">
        <v>1436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117</v>
      </c>
      <c r="G6" s="43">
        <f t="shared" si="0"/>
        <v>117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-118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235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23500</v>
      </c>
      <c r="N6" s="19"/>
      <c r="O6" s="90">
        <v>39.29</v>
      </c>
      <c r="P6" s="79">
        <f t="shared" ref="P6:P70" si="2">+K6*O6</f>
        <v>9233.15</v>
      </c>
      <c r="Q6" s="45">
        <v>2</v>
      </c>
      <c r="R6" s="46">
        <f>+'2'!N262</f>
        <v>1725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610</v>
      </c>
      <c r="X6" s="46">
        <f>+R6-S6-T6-U6-V6-W6</f>
        <v>1100</v>
      </c>
      <c r="Y6" s="46">
        <f>+'2'!N269</f>
        <v>1100</v>
      </c>
      <c r="Z6" s="47">
        <f t="shared" ref="Z6:Z35" si="3">+Y6-X6</f>
        <v>0</v>
      </c>
      <c r="AA6" s="47" t="s">
        <v>1383</v>
      </c>
      <c r="AB6" s="47">
        <f t="shared" ref="AB6:AB35" si="4">+W6+Y6</f>
        <v>1710</v>
      </c>
      <c r="AC6" s="58">
        <f t="shared" ref="AC6:AC35" si="5">+W6+Y6+Z6</f>
        <v>1710</v>
      </c>
      <c r="AD6" s="2" t="s">
        <v>1436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2705</v>
      </c>
      <c r="S7" s="46">
        <f>+'3'!N267</f>
        <v>100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1000</v>
      </c>
      <c r="X7" s="46">
        <f>+R7-S7-T7-U7-V7-W7</f>
        <v>1590</v>
      </c>
      <c r="Y7" s="46">
        <f>+'3'!N269</f>
        <v>1590</v>
      </c>
      <c r="Z7" s="47">
        <f>+Y7-X7</f>
        <v>0</v>
      </c>
      <c r="AA7" s="47" t="s">
        <v>1377</v>
      </c>
      <c r="AB7" s="47">
        <f>+W7+Y7</f>
        <v>2590</v>
      </c>
      <c r="AC7" s="58">
        <f t="shared" si="5"/>
        <v>2590</v>
      </c>
      <c r="AD7" s="2" t="s">
        <v>1436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2635</v>
      </c>
      <c r="S8" s="46">
        <f>+'4'!N267</f>
        <v>150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1250</v>
      </c>
      <c r="X8" s="46">
        <f t="shared" ref="X8" si="6">+R8-S8-T8-U8-V8-W8</f>
        <v>1220</v>
      </c>
      <c r="Y8" s="46">
        <f>+'4'!N269</f>
        <v>1220</v>
      </c>
      <c r="Z8" s="47">
        <f t="shared" si="3"/>
        <v>0</v>
      </c>
      <c r="AA8" s="47" t="s">
        <v>1378</v>
      </c>
      <c r="AB8" s="47">
        <f t="shared" si="4"/>
        <v>2470</v>
      </c>
      <c r="AC8" s="58">
        <f t="shared" si="5"/>
        <v>2470</v>
      </c>
      <c r="AD8" s="2" t="s">
        <v>1436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3500</v>
      </c>
      <c r="S9" s="46">
        <f>+'5'!N267</f>
        <v>430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1350</v>
      </c>
      <c r="X9" s="46">
        <f t="shared" ref="X9:X34" si="7">+R9-S9-T9-U9-V9-W9</f>
        <v>1705</v>
      </c>
      <c r="Y9" s="46">
        <f>+'5'!N269</f>
        <v>1705</v>
      </c>
      <c r="Z9" s="47">
        <f t="shared" si="3"/>
        <v>0</v>
      </c>
      <c r="AA9" s="47" t="s">
        <v>1379</v>
      </c>
      <c r="AB9" s="47">
        <f t="shared" si="4"/>
        <v>3055</v>
      </c>
      <c r="AC9" s="58">
        <f t="shared" si="5"/>
        <v>3055</v>
      </c>
      <c r="AD9" s="2" t="s">
        <v>1436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3190</v>
      </c>
      <c r="S10" s="46">
        <f>+'6'!N267</f>
        <v>305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1185</v>
      </c>
      <c r="X10" s="46">
        <f t="shared" si="7"/>
        <v>1685</v>
      </c>
      <c r="Y10" s="46">
        <f>+'6'!N269</f>
        <v>1685</v>
      </c>
      <c r="Z10" s="47">
        <f t="shared" si="3"/>
        <v>0</v>
      </c>
      <c r="AA10" s="47" t="s">
        <v>1380</v>
      </c>
      <c r="AB10" s="47">
        <f t="shared" si="4"/>
        <v>2870</v>
      </c>
      <c r="AC10" s="58">
        <f t="shared" si="5"/>
        <v>2870</v>
      </c>
      <c r="AD10" s="2" t="s">
        <v>1436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37</v>
      </c>
      <c r="G11" s="43">
        <f t="shared" si="0"/>
        <v>37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-1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1900</v>
      </c>
      <c r="N11" s="19"/>
      <c r="O11" s="90">
        <v>16.940000000000001</v>
      </c>
      <c r="P11" s="79">
        <f t="shared" si="2"/>
        <v>643.72</v>
      </c>
      <c r="Q11" s="45">
        <v>7</v>
      </c>
      <c r="R11" s="46">
        <f>+'7'!N262</f>
        <v>5255</v>
      </c>
      <c r="S11" s="46">
        <f>+'7'!N267</f>
        <v>215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1385</v>
      </c>
      <c r="X11" s="46">
        <f t="shared" si="7"/>
        <v>3640</v>
      </c>
      <c r="Y11" s="46">
        <f>+'7'!N269</f>
        <v>3640</v>
      </c>
      <c r="Z11" s="47">
        <f t="shared" si="3"/>
        <v>0</v>
      </c>
      <c r="AA11" s="99" t="s">
        <v>1381</v>
      </c>
      <c r="AB11" s="47">
        <f t="shared" si="4"/>
        <v>5025</v>
      </c>
      <c r="AC11" s="58">
        <f t="shared" si="5"/>
        <v>5025</v>
      </c>
      <c r="AD11" s="2" t="s">
        <v>1436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1910</v>
      </c>
      <c r="S12" s="46">
        <f>+'8'!N267</f>
        <v>60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975</v>
      </c>
      <c r="X12" s="46">
        <f t="shared" si="7"/>
        <v>875</v>
      </c>
      <c r="Y12" s="46">
        <f>+'8'!N269</f>
        <v>875</v>
      </c>
      <c r="Z12" s="47">
        <f t="shared" si="3"/>
        <v>0</v>
      </c>
      <c r="AA12" s="99" t="s">
        <v>1382</v>
      </c>
      <c r="AB12" s="47">
        <f t="shared" si="4"/>
        <v>1850</v>
      </c>
      <c r="AC12" s="58">
        <f t="shared" si="5"/>
        <v>1850</v>
      </c>
      <c r="AD12" s="2" t="s">
        <v>1436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2520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170</v>
      </c>
      <c r="X13" s="46">
        <f>+R13-S13-T13-U13-V13-W13</f>
        <v>2335</v>
      </c>
      <c r="Y13" s="46">
        <f>+'9'!N269</f>
        <v>2335</v>
      </c>
      <c r="Z13" s="47">
        <f t="shared" si="3"/>
        <v>0</v>
      </c>
      <c r="AA13" s="100" t="s">
        <v>1383</v>
      </c>
      <c r="AB13" s="47">
        <f t="shared" si="4"/>
        <v>2505</v>
      </c>
      <c r="AC13" s="58">
        <f t="shared" si="5"/>
        <v>2505</v>
      </c>
      <c r="AD13" s="2" t="s">
        <v>1436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-4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84.88</v>
      </c>
      <c r="Q14" s="45">
        <v>10</v>
      </c>
      <c r="R14" s="46">
        <f>+'10'!N262</f>
        <v>2395</v>
      </c>
      <c r="S14" s="46">
        <f>+'10'!N267</f>
        <v>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295</v>
      </c>
      <c r="X14" s="46">
        <f t="shared" si="7"/>
        <v>2100</v>
      </c>
      <c r="Y14" s="46">
        <f>+'10'!N269</f>
        <v>2100</v>
      </c>
      <c r="Z14" s="47">
        <f t="shared" si="3"/>
        <v>0</v>
      </c>
      <c r="AA14" s="47" t="s">
        <v>1377</v>
      </c>
      <c r="AB14" s="47">
        <f t="shared" si="4"/>
        <v>2395</v>
      </c>
      <c r="AC14" s="58">
        <f t="shared" si="5"/>
        <v>2395</v>
      </c>
      <c r="AD14" s="2" t="s">
        <v>1436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7</v>
      </c>
      <c r="G15" s="43">
        <f t="shared" si="0"/>
        <v>7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350</v>
      </c>
      <c r="N15" s="19"/>
      <c r="O15" s="90">
        <v>24.37</v>
      </c>
      <c r="P15" s="79">
        <f t="shared" si="2"/>
        <v>170.59</v>
      </c>
      <c r="Q15" s="45">
        <v>11</v>
      </c>
      <c r="R15" s="46">
        <f>+'11'!N262</f>
        <v>2395</v>
      </c>
      <c r="S15" s="46">
        <f>+'11'!N267</f>
        <v>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295</v>
      </c>
      <c r="X15" s="46">
        <f t="shared" si="7"/>
        <v>2100</v>
      </c>
      <c r="Y15" s="46">
        <f>+'11'!N269</f>
        <v>2100</v>
      </c>
      <c r="Z15" s="47">
        <f t="shared" si="3"/>
        <v>0</v>
      </c>
      <c r="AA15" s="47" t="s">
        <v>1378</v>
      </c>
      <c r="AB15" s="47">
        <f t="shared" si="4"/>
        <v>2395</v>
      </c>
      <c r="AC15" s="58">
        <f t="shared" si="5"/>
        <v>2395</v>
      </c>
      <c r="AD15" s="2" t="s">
        <v>1436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3759</v>
      </c>
      <c r="S16" s="46">
        <f>+'12'!N267</f>
        <v>619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1190</v>
      </c>
      <c r="X16" s="46">
        <f t="shared" si="7"/>
        <v>1950</v>
      </c>
      <c r="Y16" s="46">
        <f>+'12'!N269</f>
        <v>1950</v>
      </c>
      <c r="Z16" s="47">
        <f t="shared" si="3"/>
        <v>0</v>
      </c>
      <c r="AA16" s="47" t="s">
        <v>1379</v>
      </c>
      <c r="AB16" s="47">
        <f t="shared" si="4"/>
        <v>3140</v>
      </c>
      <c r="AC16" s="58">
        <f t="shared" si="5"/>
        <v>3140</v>
      </c>
      <c r="AD16" s="2" t="s">
        <v>1436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3057</v>
      </c>
      <c r="S17" s="46">
        <f>+'13'!N267</f>
        <v>187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520</v>
      </c>
      <c r="X17" s="46">
        <f>+R17-S17-T17-U17-V17-W17</f>
        <v>2335</v>
      </c>
      <c r="Y17" s="46">
        <f>+'13'!N269</f>
        <v>2335</v>
      </c>
      <c r="Z17" s="47">
        <f t="shared" si="3"/>
        <v>0</v>
      </c>
      <c r="AA17" s="47" t="s">
        <v>1380</v>
      </c>
      <c r="AB17" s="47">
        <f t="shared" si="4"/>
        <v>2855</v>
      </c>
      <c r="AC17" s="58">
        <f t="shared" si="5"/>
        <v>2855</v>
      </c>
      <c r="AD17" s="2" t="s">
        <v>1436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-3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150</v>
      </c>
      <c r="N18" s="19"/>
      <c r="O18" s="90">
        <v>18.77</v>
      </c>
      <c r="P18" s="79">
        <f t="shared" si="2"/>
        <v>56.31</v>
      </c>
      <c r="Q18" s="45">
        <v>14</v>
      </c>
      <c r="R18" s="46">
        <f>+'14'!N262</f>
        <v>8435</v>
      </c>
      <c r="S18" s="46">
        <f>+'14'!N267</f>
        <v>4810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840</v>
      </c>
      <c r="X18" s="46">
        <f t="shared" si="7"/>
        <v>2770</v>
      </c>
      <c r="Y18" s="46">
        <f>+'14'!N269</f>
        <v>2770</v>
      </c>
      <c r="Z18" s="47">
        <f t="shared" si="3"/>
        <v>0</v>
      </c>
      <c r="AA18" s="99" t="s">
        <v>1381</v>
      </c>
      <c r="AB18" s="100">
        <f t="shared" si="4"/>
        <v>3610</v>
      </c>
      <c r="AC18" s="58">
        <f t="shared" si="5"/>
        <v>3610</v>
      </c>
      <c r="AD18" s="2" t="s">
        <v>1436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3479</v>
      </c>
      <c r="S19" s="46">
        <f>+'15'!N267</f>
        <v>924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1050</v>
      </c>
      <c r="X19" s="46">
        <f t="shared" si="7"/>
        <v>1490</v>
      </c>
      <c r="Y19" s="46">
        <f>+'15'!N269</f>
        <v>1490</v>
      </c>
      <c r="Z19" s="47">
        <f t="shared" si="3"/>
        <v>0</v>
      </c>
      <c r="AA19" s="99" t="s">
        <v>1382</v>
      </c>
      <c r="AB19" s="47">
        <f t="shared" si="4"/>
        <v>2540</v>
      </c>
      <c r="AC19" s="58">
        <f t="shared" si="5"/>
        <v>2540</v>
      </c>
      <c r="AD19" s="2" t="s">
        <v>1436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9"/>
        <v>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+K20*L20</f>
        <v>585</v>
      </c>
      <c r="N20" s="19"/>
      <c r="O20" s="90">
        <v>22.25</v>
      </c>
      <c r="P20" s="79">
        <f t="shared" si="2"/>
        <v>200.25</v>
      </c>
      <c r="Q20" s="45">
        <v>16</v>
      </c>
      <c r="R20" s="46">
        <f>+'16'!N262</f>
        <v>1425</v>
      </c>
      <c r="S20" s="46">
        <f>+'16'!N267</f>
        <v>125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595</v>
      </c>
      <c r="X20" s="46">
        <f t="shared" si="7"/>
        <v>690</v>
      </c>
      <c r="Y20" s="46">
        <f>+'16'!N269</f>
        <v>690</v>
      </c>
      <c r="Z20" s="47">
        <f t="shared" si="3"/>
        <v>0</v>
      </c>
      <c r="AA20" s="47" t="s">
        <v>1383</v>
      </c>
      <c r="AB20" s="47">
        <f t="shared" si="4"/>
        <v>1285</v>
      </c>
      <c r="AC20" s="58">
        <f t="shared" si="5"/>
        <v>1285</v>
      </c>
      <c r="AD20" s="2" t="s">
        <v>1436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-1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85</v>
      </c>
      <c r="N21" s="19"/>
      <c r="O21" s="90">
        <v>22.85</v>
      </c>
      <c r="P21" s="79">
        <f t="shared" si="2"/>
        <v>22.85</v>
      </c>
      <c r="Q21" s="45">
        <v>17</v>
      </c>
      <c r="R21" s="46">
        <f>+'17'!N262</f>
        <v>2835</v>
      </c>
      <c r="S21" s="46">
        <f>+'17'!N267</f>
        <v>175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230</v>
      </c>
      <c r="X21" s="46">
        <f t="shared" si="7"/>
        <v>2415</v>
      </c>
      <c r="Y21" s="46">
        <f>+'17'!N269</f>
        <v>2415</v>
      </c>
      <c r="Z21" s="47">
        <f t="shared" si="3"/>
        <v>0</v>
      </c>
      <c r="AA21" s="47" t="s">
        <v>1377</v>
      </c>
      <c r="AB21" s="47">
        <f t="shared" si="4"/>
        <v>2645</v>
      </c>
      <c r="AC21" s="58">
        <f t="shared" si="5"/>
        <v>2645</v>
      </c>
      <c r="AD21" s="2" t="s">
        <v>1436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47</v>
      </c>
      <c r="G22" s="43">
        <f t="shared" si="9"/>
        <v>47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-16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6100</v>
      </c>
      <c r="N22" s="19"/>
      <c r="O22" s="90">
        <v>26.6</v>
      </c>
      <c r="P22" s="79">
        <f t="shared" si="2"/>
        <v>1622.6000000000001</v>
      </c>
      <c r="Q22" s="45">
        <v>18</v>
      </c>
      <c r="R22" s="46">
        <f>+'18'!N262</f>
        <v>2125</v>
      </c>
      <c r="S22" s="46">
        <f>+'18'!N267</f>
        <v>275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470</v>
      </c>
      <c r="X22" s="46">
        <f t="shared" si="7"/>
        <v>1365</v>
      </c>
      <c r="Y22" s="46">
        <f>+'18'!N269</f>
        <v>1365</v>
      </c>
      <c r="Z22" s="47">
        <f t="shared" si="3"/>
        <v>0</v>
      </c>
      <c r="AA22" s="47" t="s">
        <v>1378</v>
      </c>
      <c r="AB22" s="47">
        <f t="shared" si="4"/>
        <v>1835</v>
      </c>
      <c r="AC22" s="58">
        <f t="shared" si="5"/>
        <v>1835</v>
      </c>
      <c r="AD22" s="2" t="s">
        <v>1436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1600</v>
      </c>
      <c r="S23" s="46">
        <f>+'19'!N267</f>
        <v>190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220</v>
      </c>
      <c r="X23" s="46">
        <f t="shared" si="7"/>
        <v>1175</v>
      </c>
      <c r="Y23" s="46">
        <f>+'19'!N269</f>
        <v>1175</v>
      </c>
      <c r="Z23" s="47">
        <f t="shared" si="3"/>
        <v>0</v>
      </c>
      <c r="AA23" s="47" t="s">
        <v>1379</v>
      </c>
      <c r="AB23" s="47">
        <f t="shared" si="4"/>
        <v>1395</v>
      </c>
      <c r="AC23" s="58">
        <f t="shared" si="5"/>
        <v>1395</v>
      </c>
      <c r="AD23" s="2" t="s">
        <v>1436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13</v>
      </c>
      <c r="G24" s="43">
        <f t="shared" si="0"/>
        <v>13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1000</v>
      </c>
      <c r="N24" s="19"/>
      <c r="O24" s="90">
        <v>40.51</v>
      </c>
      <c r="P24" s="79">
        <f t="shared" si="2"/>
        <v>405.09999999999997</v>
      </c>
      <c r="Q24" s="45">
        <v>20</v>
      </c>
      <c r="R24" s="46">
        <f>+'20'!N262</f>
        <v>2080</v>
      </c>
      <c r="S24" s="46">
        <f>+'20'!N267</f>
        <v>125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300</v>
      </c>
      <c r="X24" s="46">
        <f t="shared" si="7"/>
        <v>1640</v>
      </c>
      <c r="Y24" s="46">
        <f>+'20'!N269</f>
        <v>1640</v>
      </c>
      <c r="Z24" s="47">
        <f t="shared" si="3"/>
        <v>0</v>
      </c>
      <c r="AA24" s="47" t="s">
        <v>1380</v>
      </c>
      <c r="AB24" s="47">
        <f t="shared" si="4"/>
        <v>1940</v>
      </c>
      <c r="AC24" s="58">
        <f t="shared" si="5"/>
        <v>1940</v>
      </c>
      <c r="AD24" s="2" t="s">
        <v>1436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2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+'21'!N262</f>
        <v>3405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1005</v>
      </c>
      <c r="X25" s="46">
        <f t="shared" si="7"/>
        <v>2385</v>
      </c>
      <c r="Y25" s="46">
        <f>+'21'!N269</f>
        <v>2385</v>
      </c>
      <c r="Z25" s="47">
        <f t="shared" si="3"/>
        <v>0</v>
      </c>
      <c r="AA25" s="99" t="s">
        <v>1381</v>
      </c>
      <c r="AB25" s="47">
        <f t="shared" si="4"/>
        <v>3390</v>
      </c>
      <c r="AC25" s="58">
        <f t="shared" si="5"/>
        <v>3390</v>
      </c>
      <c r="AD25" s="2" t="s">
        <v>1436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2020</v>
      </c>
      <c r="S26" s="46">
        <f>+'22'!N267</f>
        <v>150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150</v>
      </c>
      <c r="X26" s="46">
        <f t="shared" si="7"/>
        <v>1705</v>
      </c>
      <c r="Y26" s="46">
        <f>+'22'!N269</f>
        <v>1705</v>
      </c>
      <c r="Z26" s="47">
        <f t="shared" si="3"/>
        <v>0</v>
      </c>
      <c r="AA26" s="99" t="s">
        <v>1382</v>
      </c>
      <c r="AB26" s="47">
        <f t="shared" si="4"/>
        <v>1855</v>
      </c>
      <c r="AC26" s="58">
        <f t="shared" si="5"/>
        <v>1855</v>
      </c>
      <c r="AD26" s="2" t="s">
        <v>1436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2430</v>
      </c>
      <c r="S27" s="46">
        <f>+'23'!N267</f>
        <v>175</v>
      </c>
      <c r="T27" s="46">
        <f>+'23'!N265</f>
        <v>0</v>
      </c>
      <c r="U27" s="67">
        <f>+'23'!N263</f>
        <v>15</v>
      </c>
      <c r="V27" s="46">
        <f>+'23'!N266</f>
        <v>25</v>
      </c>
      <c r="W27" s="46">
        <f>+'23'!N264</f>
        <v>930</v>
      </c>
      <c r="X27" s="46">
        <f>+R27-S27-T27-U27-V27-W27</f>
        <v>1285</v>
      </c>
      <c r="Y27" s="46">
        <f>+'23'!N269</f>
        <v>1285</v>
      </c>
      <c r="Z27" s="47">
        <f>+Y27-X27</f>
        <v>0</v>
      </c>
      <c r="AA27" s="47" t="s">
        <v>1383</v>
      </c>
      <c r="AB27" s="47">
        <f t="shared" si="4"/>
        <v>2215</v>
      </c>
      <c r="AC27" s="58">
        <f t="shared" si="5"/>
        <v>2215</v>
      </c>
      <c r="AD27" s="2" t="s">
        <v>1436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27</v>
      </c>
      <c r="G28" s="43">
        <f t="shared" si="11"/>
        <v>27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2000</v>
      </c>
      <c r="N28" s="19"/>
      <c r="O28" s="90">
        <v>31.97</v>
      </c>
      <c r="P28" s="79">
        <f t="shared" si="2"/>
        <v>639.4</v>
      </c>
      <c r="Q28" s="45">
        <v>24</v>
      </c>
      <c r="R28" s="46">
        <f>+'24'!N262</f>
        <v>1515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500</v>
      </c>
      <c r="X28" s="46">
        <f t="shared" si="7"/>
        <v>1000</v>
      </c>
      <c r="Y28" s="46">
        <f>+'24'!N269</f>
        <v>1000</v>
      </c>
      <c r="Z28" s="47">
        <f t="shared" si="3"/>
        <v>0</v>
      </c>
      <c r="AA28" s="47" t="s">
        <v>1377</v>
      </c>
      <c r="AB28" s="47">
        <f t="shared" si="4"/>
        <v>1500</v>
      </c>
      <c r="AC28" s="58">
        <f t="shared" si="5"/>
        <v>1500</v>
      </c>
      <c r="AD28" s="2" t="s">
        <v>1436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1750</v>
      </c>
      <c r="S29" s="46">
        <f>+'25'!N267</f>
        <v>175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275</v>
      </c>
      <c r="X29" s="46">
        <f t="shared" si="7"/>
        <v>1285</v>
      </c>
      <c r="Y29" s="46">
        <f>+'25'!N269</f>
        <v>1285</v>
      </c>
      <c r="Z29" s="47">
        <f t="shared" si="3"/>
        <v>0</v>
      </c>
      <c r="AA29" s="47" t="s">
        <v>1378</v>
      </c>
      <c r="AB29" s="47">
        <f t="shared" si="4"/>
        <v>1560</v>
      </c>
      <c r="AC29" s="58">
        <f t="shared" si="5"/>
        <v>1560</v>
      </c>
      <c r="AD29" s="2" t="s">
        <v>1436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2080</v>
      </c>
      <c r="S30" s="46">
        <f>+'26'!N267</f>
        <v>575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660</v>
      </c>
      <c r="X30" s="46">
        <f t="shared" si="7"/>
        <v>830</v>
      </c>
      <c r="Y30" s="46">
        <f>+'26'!N269</f>
        <v>830</v>
      </c>
      <c r="Z30" s="47">
        <f t="shared" si="3"/>
        <v>0</v>
      </c>
      <c r="AA30" s="47" t="s">
        <v>1379</v>
      </c>
      <c r="AB30" s="47">
        <f t="shared" si="4"/>
        <v>1490</v>
      </c>
      <c r="AC30" s="58">
        <f t="shared" si="5"/>
        <v>1490</v>
      </c>
      <c r="AD30" s="2" t="s">
        <v>1436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120</v>
      </c>
      <c r="G31" s="43">
        <f t="shared" si="0"/>
        <v>120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3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-33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150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15000</v>
      </c>
      <c r="N31" s="19"/>
      <c r="O31" s="90">
        <v>38.46</v>
      </c>
      <c r="P31" s="79">
        <f t="shared" si="2"/>
        <v>5769</v>
      </c>
      <c r="Q31" s="45">
        <v>27</v>
      </c>
      <c r="R31" s="46">
        <f>+'27'!N262</f>
        <v>0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0</v>
      </c>
      <c r="X31" s="46">
        <f t="shared" si="7"/>
        <v>0</v>
      </c>
      <c r="Y31" s="46">
        <f>+'27'!N269</f>
        <v>0</v>
      </c>
      <c r="Z31" s="47">
        <f t="shared" si="3"/>
        <v>0</v>
      </c>
      <c r="AA31" s="47" t="s">
        <v>1380</v>
      </c>
      <c r="AB31" s="47">
        <f t="shared" si="4"/>
        <v>0</v>
      </c>
      <c r="AC31" s="58">
        <f t="shared" si="5"/>
        <v>0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0">
        <v>46.37</v>
      </c>
      <c r="P32" s="79">
        <f t="shared" si="2"/>
        <v>0</v>
      </c>
      <c r="Q32" s="45">
        <v>28</v>
      </c>
      <c r="R32" s="46">
        <f>+'28'!N262</f>
        <v>0</v>
      </c>
      <c r="S32" s="46">
        <f>+'28'!N267</f>
        <v>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0</v>
      </c>
      <c r="X32" s="46">
        <f t="shared" si="7"/>
        <v>0</v>
      </c>
      <c r="Y32" s="46">
        <f>+'28'!N269</f>
        <v>0</v>
      </c>
      <c r="Z32" s="47">
        <f t="shared" si="3"/>
        <v>0</v>
      </c>
      <c r="AA32" s="99" t="s">
        <v>1381</v>
      </c>
      <c r="AB32" s="47">
        <f t="shared" si="4"/>
        <v>0</v>
      </c>
      <c r="AC32" s="58">
        <f t="shared" si="5"/>
        <v>0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8125</v>
      </c>
      <c r="S33" s="46">
        <f>+'29'!N267</f>
        <v>980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1510</v>
      </c>
      <c r="X33" s="46">
        <f t="shared" ref="X33" si="13">+R33-S33-T33-U33-V33-W33</f>
        <v>5620</v>
      </c>
      <c r="Y33" s="46">
        <f>+'29'!N269</f>
        <v>5620</v>
      </c>
      <c r="Z33" s="47">
        <f t="shared" ref="Z33" si="14">+Y33-X33</f>
        <v>0</v>
      </c>
      <c r="AA33" s="99" t="s">
        <v>1382</v>
      </c>
      <c r="AB33" s="47">
        <f t="shared" si="4"/>
        <v>7130</v>
      </c>
      <c r="AC33" s="58">
        <f t="shared" si="5"/>
        <v>7130</v>
      </c>
      <c r="AD33" s="2" t="s">
        <v>1436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8030</v>
      </c>
      <c r="S34" s="46">
        <f>+'30'!N267</f>
        <v>735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3830</v>
      </c>
      <c r="X34" s="46">
        <f t="shared" si="7"/>
        <v>3450</v>
      </c>
      <c r="Y34" s="46">
        <f>+'30'!N269</f>
        <v>3450</v>
      </c>
      <c r="Z34" s="47">
        <f t="shared" si="3"/>
        <v>0</v>
      </c>
      <c r="AA34" s="47" t="s">
        <v>1383</v>
      </c>
      <c r="AB34" s="47">
        <f t="shared" si="4"/>
        <v>7280</v>
      </c>
      <c r="AC34" s="58">
        <f t="shared" si="5"/>
        <v>7280</v>
      </c>
      <c r="AD34" s="2" t="s">
        <v>1436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13655</v>
      </c>
      <c r="S35" s="46">
        <f>+'31.'!N267</f>
        <v>1359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2485</v>
      </c>
      <c r="X35" s="46">
        <f>+R35-S35-T35-U35-V35-W35</f>
        <v>9796</v>
      </c>
      <c r="Y35" s="46">
        <f>+'31.'!N269</f>
        <v>9796</v>
      </c>
      <c r="Z35" s="47">
        <f t="shared" si="3"/>
        <v>0</v>
      </c>
      <c r="AA35" s="47" t="s">
        <v>1377</v>
      </c>
      <c r="AB35" s="47">
        <f t="shared" si="4"/>
        <v>12281</v>
      </c>
      <c r="AC35" s="58">
        <f t="shared" si="5"/>
        <v>12281</v>
      </c>
      <c r="AD35" s="2" t="s">
        <v>1436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103774</v>
      </c>
      <c r="S36" s="48">
        <f t="shared" si="15"/>
        <v>13558</v>
      </c>
      <c r="T36" s="48">
        <f t="shared" si="15"/>
        <v>0</v>
      </c>
      <c r="U36" s="48">
        <f t="shared" si="15"/>
        <v>375</v>
      </c>
      <c r="V36" s="48">
        <f t="shared" si="15"/>
        <v>25</v>
      </c>
      <c r="W36" s="48">
        <f t="shared" si="15"/>
        <v>26375</v>
      </c>
      <c r="X36" s="48">
        <f t="shared" si="15"/>
        <v>63441</v>
      </c>
      <c r="Y36" s="48">
        <f t="shared" si="15"/>
        <v>63441</v>
      </c>
      <c r="Z36" s="48">
        <f t="shared" si="15"/>
        <v>0</v>
      </c>
      <c r="AA36" s="48">
        <f t="shared" si="15"/>
        <v>0</v>
      </c>
      <c r="AB36" s="48">
        <f>SUM(AB5:AB35)</f>
        <v>89816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32</v>
      </c>
      <c r="G39" s="43">
        <f t="shared" si="0"/>
        <v>32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-4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1750</v>
      </c>
      <c r="N39" s="19"/>
      <c r="O39" s="90">
        <v>27.84</v>
      </c>
      <c r="P39" s="79">
        <f t="shared" si="2"/>
        <v>974.4</v>
      </c>
      <c r="Q39" s="5"/>
      <c r="R39" s="165" t="s">
        <v>1435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29</v>
      </c>
      <c r="G40" s="43">
        <f t="shared" si="0"/>
        <v>29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7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-9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1550</v>
      </c>
      <c r="N40" s="19"/>
      <c r="O40" s="90">
        <v>27.12</v>
      </c>
      <c r="P40" s="79">
        <f t="shared" si="2"/>
        <v>840.72</v>
      </c>
      <c r="Q40" s="5"/>
      <c r="R40" s="165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14</v>
      </c>
      <c r="G46" s="43">
        <f t="shared" si="0"/>
        <v>14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-5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950</v>
      </c>
      <c r="N46" s="19"/>
      <c r="O46" s="90">
        <v>19.05</v>
      </c>
      <c r="P46" s="79">
        <f t="shared" si="2"/>
        <v>361.95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>+E47+F47</f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-14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1350</v>
      </c>
      <c r="N47" s="19"/>
      <c r="O47" s="90">
        <v>19.21</v>
      </c>
      <c r="P47" s="79">
        <f t="shared" si="2"/>
        <v>518.67000000000007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48</v>
      </c>
      <c r="G48" s="43">
        <f>+E48+F48</f>
        <v>48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2950</v>
      </c>
      <c r="N48" s="19"/>
      <c r="O48" s="90">
        <v>18.88</v>
      </c>
      <c r="P48" s="79">
        <f t="shared" si="2"/>
        <v>1113.9199999999998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52</v>
      </c>
      <c r="G49" s="43">
        <f>+E49+F49</f>
        <v>52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24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1400</v>
      </c>
      <c r="N49" s="19"/>
      <c r="O49" s="90">
        <v>20.43</v>
      </c>
      <c r="P49" s="79">
        <f t="shared" si="2"/>
        <v>572.04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55</v>
      </c>
      <c r="G50" s="43">
        <f t="shared" si="0"/>
        <v>55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30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1250</v>
      </c>
      <c r="N50" s="19"/>
      <c r="O50" s="90">
        <v>21.81</v>
      </c>
      <c r="P50" s="79">
        <f t="shared" si="2"/>
        <v>545.25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36</v>
      </c>
      <c r="G51" s="43">
        <f t="shared" si="0"/>
        <v>36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6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30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1500</v>
      </c>
      <c r="N51" s="19"/>
      <c r="O51" s="90">
        <v>14.65</v>
      </c>
      <c r="P51" s="79">
        <f t="shared" si="2"/>
        <v>439.5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64</v>
      </c>
      <c r="G53" s="43">
        <f t="shared" si="0"/>
        <v>64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-15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3950</v>
      </c>
      <c r="N53" s="19"/>
      <c r="O53" s="90">
        <v>17.53</v>
      </c>
      <c r="P53" s="79">
        <f t="shared" si="2"/>
        <v>1384.8700000000001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90">
        <v>33.409999999999997</v>
      </c>
      <c r="P56" s="79">
        <f t="shared" si="2"/>
        <v>66.819999999999993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-1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90">
        <v>34.56</v>
      </c>
      <c r="P58" s="79">
        <f t="shared" si="2"/>
        <v>103.68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-1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</v>
      </c>
      <c r="G62" s="43">
        <f t="shared" si="0"/>
        <v>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-1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360</v>
      </c>
      <c r="N62" s="19"/>
      <c r="O62" s="90">
        <v>29.82</v>
      </c>
      <c r="P62" s="79">
        <f t="shared" si="2"/>
        <v>89.460000000000008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8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-3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-3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90">
        <v>23.12</v>
      </c>
      <c r="P66" s="79">
        <f t="shared" si="2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0"/>
        <v>14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600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10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450</v>
      </c>
      <c r="N74" s="19"/>
      <c r="O74" s="90">
        <v>17.09</v>
      </c>
      <c r="P74" s="79">
        <f t="shared" si="17"/>
        <v>153.81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3</v>
      </c>
      <c r="G75" s="43">
        <f t="shared" si="0"/>
        <v>3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2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1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120</v>
      </c>
      <c r="N75" s="19"/>
      <c r="O75" s="90">
        <v>22.51</v>
      </c>
      <c r="P75" s="79">
        <f t="shared" si="17"/>
        <v>22.51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-10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10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390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-10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1500</v>
      </c>
      <c r="N77" s="19"/>
      <c r="O77" s="90">
        <v>25.15</v>
      </c>
      <c r="P77" s="79">
        <f t="shared" si="17"/>
        <v>754.5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90">
        <v>14.35</v>
      </c>
      <c r="P80" s="79">
        <f t="shared" si="17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10</v>
      </c>
      <c r="G81" s="43">
        <f t="shared" si="0"/>
        <v>10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-2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605</v>
      </c>
      <c r="N81" s="19"/>
      <c r="O81" s="90">
        <v>11.58</v>
      </c>
      <c r="P81" s="79">
        <f t="shared" si="17"/>
        <v>127.38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5</v>
      </c>
      <c r="G82" s="43">
        <f>+E82+F82</f>
        <v>5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4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55</v>
      </c>
      <c r="N82" s="19"/>
      <c r="O82" s="90">
        <v>18.95</v>
      </c>
      <c r="P82" s="79">
        <f>+K82*O82</f>
        <v>18.95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4655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20</v>
      </c>
      <c r="G99" s="43">
        <f t="shared" ref="G99:G105" si="25">+E99+F99</f>
        <v>20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2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-6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24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1020</v>
      </c>
      <c r="N99" s="19"/>
      <c r="O99" s="120">
        <v>20.350000000000001</v>
      </c>
      <c r="P99" s="79">
        <f t="shared" ref="P99:P105" si="27">+K99*O99</f>
        <v>488.40000000000003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539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>+E112+F112</f>
        <v>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90">
        <v>30.3</v>
      </c>
      <c r="P112" s="79">
        <f t="shared" si="17"/>
        <v>121.2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4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-6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330</v>
      </c>
      <c r="N113" s="19"/>
      <c r="O113" s="90">
        <v>20.58</v>
      </c>
      <c r="P113" s="79">
        <f t="shared" si="17"/>
        <v>123.47999999999999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</v>
      </c>
      <c r="G115" s="43">
        <f t="shared" si="24"/>
        <v>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11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-19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540</v>
      </c>
      <c r="N115" s="19"/>
      <c r="O115" s="90">
        <v>23.61</v>
      </c>
      <c r="P115" s="79">
        <f t="shared" si="17"/>
        <v>212.49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4"/>
        <v>10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</v>
      </c>
      <c r="N116" s="19"/>
      <c r="O116" s="90">
        <v>13.03</v>
      </c>
      <c r="P116" s="79">
        <f t="shared" si="17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24"/>
        <v>10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450</v>
      </c>
      <c r="N125" s="19"/>
      <c r="O125" s="90">
        <v>33</v>
      </c>
      <c r="P125" s="79">
        <f t="shared" si="17"/>
        <v>297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27</v>
      </c>
      <c r="G131" s="43">
        <f t="shared" si="24"/>
        <v>27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1350</v>
      </c>
      <c r="N131" s="19"/>
      <c r="O131" s="90">
        <v>9.91</v>
      </c>
      <c r="P131" s="79">
        <f t="shared" si="17"/>
        <v>267.57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33</v>
      </c>
      <c r="G133" s="43">
        <f t="shared" si="24"/>
        <v>33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7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-7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1650</v>
      </c>
      <c r="N133" s="19"/>
      <c r="O133" s="90">
        <v>24.21</v>
      </c>
      <c r="P133" s="79">
        <f t="shared" si="17"/>
        <v>798.93000000000006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5</v>
      </c>
      <c r="G154" s="43">
        <f t="shared" si="24"/>
        <v>5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4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25</v>
      </c>
      <c r="N154" s="19"/>
      <c r="O154" s="90">
        <v>16.16</v>
      </c>
      <c r="P154" s="79">
        <f t="shared" si="29"/>
        <v>16.16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15</v>
      </c>
      <c r="G155" s="43">
        <f t="shared" si="24"/>
        <v>15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11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4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100</v>
      </c>
      <c r="N155" s="19"/>
      <c r="O155" s="90">
        <v>18.63</v>
      </c>
      <c r="P155" s="79">
        <f t="shared" si="29"/>
        <v>74.52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28</v>
      </c>
      <c r="G173" s="43">
        <f>+E173+F173</f>
        <v>28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4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24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840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28</v>
      </c>
      <c r="G174" s="43">
        <f t="shared" ref="G174" si="31">+E174+F174</f>
        <v>28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4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24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260</v>
      </c>
      <c r="N174" s="19"/>
      <c r="O174" s="90">
        <v>29.96</v>
      </c>
      <c r="P174" s="79">
        <f t="shared" ref="P174" si="33">+K174*O174</f>
        <v>719.04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35</v>
      </c>
      <c r="G175" s="43">
        <f t="shared" si="30"/>
        <v>35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26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1300</v>
      </c>
      <c r="N175" s="19"/>
      <c r="O175" s="90">
        <v>29.96</v>
      </c>
      <c r="P175" s="79">
        <f t="shared" si="29"/>
        <v>778.96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16</v>
      </c>
      <c r="G178" s="43">
        <f t="shared" si="30"/>
        <v>16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90">
        <v>38</v>
      </c>
      <c r="P178" s="79">
        <f t="shared" si="29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30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8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70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21</v>
      </c>
      <c r="G185" s="43">
        <f t="shared" si="30"/>
        <v>21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13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90">
        <v>63</v>
      </c>
      <c r="P185" s="79">
        <f t="shared" si="29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-11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11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165</v>
      </c>
      <c r="N187" s="19"/>
      <c r="O187" s="90">
        <v>3.5</v>
      </c>
      <c r="P187" s="79">
        <f>+K187*O187</f>
        <v>38.5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-5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75</v>
      </c>
      <c r="N188" s="19"/>
      <c r="O188" s="90">
        <v>3.5</v>
      </c>
      <c r="P188" s="79">
        <f>+K188*O188</f>
        <v>17.5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-4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4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60</v>
      </c>
      <c r="N189" s="19"/>
      <c r="O189" s="90">
        <v>3.5</v>
      </c>
      <c r="P189" s="79">
        <f>+K189*O189</f>
        <v>14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39</v>
      </c>
      <c r="G193" s="43">
        <f t="shared" si="30"/>
        <v>39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19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1200</v>
      </c>
      <c r="N193" s="19"/>
      <c r="O193" s="90">
        <v>38</v>
      </c>
      <c r="P193" s="79">
        <f t="shared" si="29"/>
        <v>760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9</v>
      </c>
      <c r="G194" s="43">
        <f t="shared" si="30"/>
        <v>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1080</v>
      </c>
      <c r="N194" s="19"/>
      <c r="O194" s="90">
        <v>73</v>
      </c>
      <c r="P194" s="79">
        <f t="shared" si="29"/>
        <v>657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16</v>
      </c>
      <c r="G198" s="43">
        <f t="shared" si="30"/>
        <v>16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5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8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450</v>
      </c>
      <c r="N198" s="19"/>
      <c r="O198" s="90">
        <v>64.38</v>
      </c>
      <c r="P198" s="79">
        <f t="shared" si="29"/>
        <v>193.14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149</v>
      </c>
      <c r="G205" s="43">
        <f t="shared" si="30"/>
        <v>149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9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126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770</v>
      </c>
      <c r="N205" s="19"/>
      <c r="O205" s="90">
        <v>40</v>
      </c>
      <c r="P205" s="79">
        <f t="shared" si="29"/>
        <v>560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15</v>
      </c>
      <c r="G208" s="43">
        <f t="shared" si="30"/>
        <v>15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-1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16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800</v>
      </c>
      <c r="N208" s="19"/>
      <c r="O208" s="90">
        <v>33</v>
      </c>
      <c r="P208" s="79">
        <f t="shared" si="29"/>
        <v>528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18</v>
      </c>
      <c r="G209" s="43">
        <f t="shared" si="30"/>
        <v>18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1560</v>
      </c>
      <c r="N209" s="19"/>
      <c r="O209" s="90">
        <v>83</v>
      </c>
      <c r="P209" s="79">
        <f t="shared" si="29"/>
        <v>1079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560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3915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1439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45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20</v>
      </c>
      <c r="G255" s="43">
        <f t="shared" si="54"/>
        <v>20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4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16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100</v>
      </c>
      <c r="G256" s="43">
        <f t="shared" si="54"/>
        <v>100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13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87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4"/>
        <v>10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10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103774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103774</v>
      </c>
      <c r="D261" s="161"/>
      <c r="E261" s="53" t="s">
        <v>227</v>
      </c>
      <c r="F261" s="54">
        <f>+M260</f>
        <v>103774</v>
      </c>
      <c r="G261" s="55" t="s">
        <v>217</v>
      </c>
      <c r="H261" s="142">
        <f>SUM(U36)</f>
        <v>375</v>
      </c>
      <c r="I261" s="143"/>
      <c r="J261" s="135"/>
      <c r="K261" s="135"/>
      <c r="L261" s="135"/>
      <c r="M261" s="57"/>
      <c r="N261" s="57">
        <f>+W36</f>
        <v>26375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13558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13558</v>
      </c>
      <c r="D263" s="161"/>
      <c r="E263" s="53"/>
      <c r="F263" s="54"/>
      <c r="G263" s="55" t="s">
        <v>230</v>
      </c>
      <c r="H263" s="142">
        <f>+V36</f>
        <v>25</v>
      </c>
      <c r="I263" s="143"/>
      <c r="J263" s="136" t="s">
        <v>231</v>
      </c>
      <c r="K263" s="137"/>
      <c r="L263" s="138"/>
      <c r="M263" s="57">
        <f>+M260-M261</f>
        <v>103774</v>
      </c>
      <c r="N263" s="59">
        <f>+S36</f>
        <v>13558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90216</v>
      </c>
      <c r="D264" s="161"/>
      <c r="E264" s="53" t="s">
        <v>232</v>
      </c>
      <c r="F264" s="54">
        <f>+F261-F262</f>
        <v>90216</v>
      </c>
      <c r="G264" s="55" t="s">
        <v>233</v>
      </c>
      <c r="H264" s="142">
        <f>SUM(H261:H263)</f>
        <v>400</v>
      </c>
      <c r="I264" s="143"/>
      <c r="J264" s="135" t="s">
        <v>206</v>
      </c>
      <c r="K264" s="135"/>
      <c r="L264" s="135"/>
      <c r="M264" s="57">
        <f>H264</f>
        <v>400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63441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-9784</v>
      </c>
      <c r="J266" s="139" t="s">
        <v>209</v>
      </c>
      <c r="K266" s="140"/>
      <c r="L266" s="141"/>
      <c r="M266" s="57">
        <f>+Y36</f>
        <v>63441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1384</v>
      </c>
      <c r="F268" s="102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45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23">
        <f>SUM(M6-O6)</f>
        <v>300</v>
      </c>
      <c r="Q6" s="90">
        <v>39.29</v>
      </c>
      <c r="R6" s="43">
        <f t="shared" ref="R6:R80" si="3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23">
        <f t="shared" si="4"/>
        <v>200</v>
      </c>
      <c r="Q11" s="90">
        <v>16.940000000000001</v>
      </c>
      <c r="R11" s="43">
        <f t="shared" si="3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v>4</v>
      </c>
      <c r="F14" s="71"/>
      <c r="G14" s="46">
        <f t="shared" si="0"/>
        <v>4</v>
      </c>
      <c r="H14" s="78">
        <v>0</v>
      </c>
      <c r="I14" s="76">
        <v>0</v>
      </c>
      <c r="J14" s="46">
        <f t="shared" si="1"/>
        <v>3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23">
        <f t="shared" si="4"/>
        <v>50</v>
      </c>
      <c r="Q14" s="90">
        <v>21.22</v>
      </c>
      <c r="R14" s="43">
        <f t="shared" si="3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23">
        <f t="shared" si="4"/>
        <v>300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3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23">
        <f t="shared" si="4"/>
        <v>900</v>
      </c>
      <c r="Q31" s="90">
        <v>38.46</v>
      </c>
      <c r="R31" s="43">
        <f t="shared" si="3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23">
        <f t="shared" si="4"/>
        <v>100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23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2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16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2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23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2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v>1</v>
      </c>
      <c r="F75" s="71"/>
      <c r="G75" s="46">
        <f t="shared" si="5"/>
        <v>1</v>
      </c>
      <c r="H75" s="78">
        <v>0</v>
      </c>
      <c r="I75" s="76">
        <v>0</v>
      </c>
      <c r="J75" s="46">
        <f t="shared" si="6"/>
        <v>1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v>10</v>
      </c>
      <c r="F76" s="71"/>
      <c r="G76" s="46">
        <f>E76+F76</f>
        <v>10</v>
      </c>
      <c r="H76" s="78">
        <v>0</v>
      </c>
      <c r="I76" s="76">
        <v>0</v>
      </c>
      <c r="J76" s="46">
        <f>+G76-H76-K76-I76</f>
        <v>0</v>
      </c>
      <c r="K76" s="72">
        <v>10</v>
      </c>
      <c r="L76" s="20">
        <v>39</v>
      </c>
      <c r="M76" s="65">
        <f>+L76*K76</f>
        <v>390</v>
      </c>
      <c r="N76" s="17" t="s">
        <v>16</v>
      </c>
      <c r="O76" s="18">
        <v>240</v>
      </c>
      <c r="P76" s="23">
        <f>SUM(M76-O76)</f>
        <v>150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23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0</v>
      </c>
      <c r="K102" s="72">
        <v>11</v>
      </c>
      <c r="L102" s="20">
        <v>49</v>
      </c>
      <c r="M102" s="65">
        <f t="shared" si="25"/>
        <v>539</v>
      </c>
      <c r="N102" s="17" t="s">
        <v>16</v>
      </c>
      <c r="O102" s="18">
        <v>319</v>
      </c>
      <c r="P102" s="23">
        <f t="shared" si="26"/>
        <v>220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v>4</v>
      </c>
      <c r="F174" s="71"/>
      <c r="G174" s="46">
        <f t="shared" ref="G174" si="32">E174+F174</f>
        <v>4</v>
      </c>
      <c r="H174" s="78">
        <v>0</v>
      </c>
      <c r="I174" s="76">
        <v>0</v>
      </c>
      <c r="J174" s="46">
        <f t="shared" ref="J174" si="33">+G174-H174-K174-I174</f>
        <v>0</v>
      </c>
      <c r="K174" s="72">
        <v>4</v>
      </c>
      <c r="L174" s="15">
        <v>65</v>
      </c>
      <c r="M174" s="65">
        <f>+L174*K174</f>
        <v>260</v>
      </c>
      <c r="N174" s="17" t="s">
        <v>16</v>
      </c>
      <c r="O174" s="18">
        <v>160</v>
      </c>
      <c r="P174" s="23">
        <f>SUM(M174-O174)</f>
        <v>100</v>
      </c>
      <c r="Q174" s="90">
        <v>29.96</v>
      </c>
      <c r="R174" s="43">
        <f>+K174*Q174</f>
        <v>119.84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45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1104.1399999999999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3739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1100</v>
      </c>
      <c r="O264" s="2">
        <v>150</v>
      </c>
      <c r="P264" s="2">
        <v>500</v>
      </c>
      <c r="Q264" s="2">
        <v>115</v>
      </c>
      <c r="R264" s="2">
        <v>100</v>
      </c>
      <c r="S264" s="2">
        <v>70</v>
      </c>
      <c r="T264" s="2">
        <v>165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719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24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7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>SUM(M18-O18)</f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3</v>
      </c>
      <c r="F31" s="71"/>
      <c r="G31" s="46">
        <f t="shared" si="5"/>
        <v>3</v>
      </c>
      <c r="H31" s="78">
        <v>1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1</v>
      </c>
      <c r="F75" s="71"/>
      <c r="G75" s="46">
        <f t="shared" si="5"/>
        <v>1</v>
      </c>
      <c r="H75" s="78">
        <v>0</v>
      </c>
      <c r="I75" s="76">
        <v>0</v>
      </c>
      <c r="J75" s="46">
        <f t="shared" si="6"/>
        <v>1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+'1'!J205</f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639.01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610</v>
      </c>
      <c r="O264" s="2">
        <v>150</v>
      </c>
      <c r="P264" s="2">
        <v>100</v>
      </c>
      <c r="Q264" s="88">
        <v>250</v>
      </c>
      <c r="R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18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30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3">
        <f t="shared" ref="P6:P80" si="3">SUM(M6-O6)</f>
        <v>1200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7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03">
        <f>SUM(M40-O40)</f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0</v>
      </c>
      <c r="F46" s="71">
        <v>9</v>
      </c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03">
        <f t="shared" si="3"/>
        <v>100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>SUM(M64-O64)</f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1</v>
      </c>
      <c r="F75" s="71"/>
      <c r="G75" s="46">
        <f t="shared" si="5"/>
        <v>1</v>
      </c>
      <c r="H75" s="78">
        <v>0</v>
      </c>
      <c r="I75" s="76">
        <v>0</v>
      </c>
      <c r="J75" s="46">
        <f t="shared" si="6"/>
        <v>1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0</v>
      </c>
      <c r="K99" s="72">
        <v>3</v>
      </c>
      <c r="L99" s="20">
        <v>35</v>
      </c>
      <c r="M99" s="65">
        <f t="shared" ref="M99:M105" si="25">+L99*K99</f>
        <v>105</v>
      </c>
      <c r="N99" s="17" t="s">
        <v>16</v>
      </c>
      <c r="O99" s="18">
        <v>30</v>
      </c>
      <c r="P99" s="103">
        <f t="shared" ref="P99:P105" si="26">SUM(M99-O99)</f>
        <v>75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1083.0100000000002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2705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100</v>
      </c>
      <c r="P264" s="2">
        <v>100</v>
      </c>
      <c r="Q264" s="88">
        <v>25</v>
      </c>
      <c r="R264" s="2">
        <v>225</v>
      </c>
      <c r="S264" s="2">
        <v>100</v>
      </c>
      <c r="T264" s="2">
        <v>200</v>
      </c>
      <c r="U264" s="2">
        <v>50</v>
      </c>
      <c r="V264" s="2"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3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13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/>
      <c r="P6" s="103">
        <f t="shared" ref="P6:P80" si="3">SUM(M6-O6)</f>
        <v>1700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5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03">
        <f t="shared" si="3"/>
        <v>50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3">
        <f t="shared" si="3"/>
        <v>50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1</v>
      </c>
      <c r="F75" s="71"/>
      <c r="G75" s="46">
        <f t="shared" si="5"/>
        <v>1</v>
      </c>
      <c r="H75" s="78">
        <v>0</v>
      </c>
      <c r="I75" s="76">
        <v>0</v>
      </c>
      <c r="J75" s="46">
        <f t="shared" si="6"/>
        <v>1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+'3'!J187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+'3'!J189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1102.8499999999999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1250</v>
      </c>
      <c r="O264" s="2">
        <v>500</v>
      </c>
      <c r="P264" s="2">
        <v>600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V346"/>
  <sheetViews>
    <sheetView zoomScale="70" zoomScaleNormal="70" workbookViewId="0">
      <pane xSplit="10" ySplit="4" topLeftCell="K251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13</v>
      </c>
      <c r="F6" s="71">
        <v>20</v>
      </c>
      <c r="G6" s="46">
        <f t="shared" si="0"/>
        <v>33</v>
      </c>
      <c r="H6" s="78">
        <v>0</v>
      </c>
      <c r="I6" s="76">
        <v>0</v>
      </c>
      <c r="J6" s="46">
        <f t="shared" si="1"/>
        <v>26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121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121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121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121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121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121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121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121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121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121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121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121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121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121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121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121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121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121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121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121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121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3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121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121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121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121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121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121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121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2</v>
      </c>
      <c r="F39" s="71">
        <v>8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121">
        <f t="shared" si="3"/>
        <v>0</v>
      </c>
      <c r="Q39" s="90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7</v>
      </c>
      <c r="F40" s="71">
        <v>8</v>
      </c>
      <c r="G40" s="46">
        <f t="shared" si="5"/>
        <v>15</v>
      </c>
      <c r="H40" s="78">
        <v>0</v>
      </c>
      <c r="I40" s="76">
        <v>0</v>
      </c>
      <c r="J40" s="46">
        <f t="shared" si="6"/>
        <v>11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75</v>
      </c>
      <c r="P40" s="103">
        <f t="shared" si="3"/>
        <v>125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121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121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121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121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121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7</v>
      </c>
      <c r="F47" s="71">
        <v>5</v>
      </c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121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20</v>
      </c>
      <c r="F48" s="71">
        <v>10</v>
      </c>
      <c r="G48" s="46">
        <f t="shared" si="5"/>
        <v>30</v>
      </c>
      <c r="H48" s="78">
        <v>0</v>
      </c>
      <c r="I48" s="76">
        <v>0</v>
      </c>
      <c r="J48" s="46">
        <f t="shared" si="6"/>
        <v>26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121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8</v>
      </c>
      <c r="F50" s="71">
        <v>5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121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4</v>
      </c>
      <c r="F51" s="71">
        <v>5</v>
      </c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121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121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12</v>
      </c>
      <c r="F53" s="71">
        <v>10</v>
      </c>
      <c r="G53" s="46">
        <f t="shared" si="5"/>
        <v>22</v>
      </c>
      <c r="H53" s="78">
        <v>0</v>
      </c>
      <c r="I53" s="76">
        <v>0</v>
      </c>
      <c r="J53" s="46">
        <f t="shared" si="6"/>
        <v>21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121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121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121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121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3">
        <f t="shared" si="3"/>
        <v>120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03">
        <f t="shared" si="3"/>
        <v>120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121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121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121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121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1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21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1</v>
      </c>
      <c r="F66" s="71">
        <v>5</v>
      </c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121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121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121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121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121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121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121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1</v>
      </c>
      <c r="F75" s="71">
        <v>3</v>
      </c>
      <c r="G75" s="46">
        <f t="shared" si="5"/>
        <v>4</v>
      </c>
      <c r="H75" s="78">
        <v>0</v>
      </c>
      <c r="I75" s="76">
        <v>0</v>
      </c>
      <c r="J75" s="46">
        <f t="shared" si="6"/>
        <v>4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121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121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03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121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121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121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121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121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121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121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121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121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121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121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121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121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121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121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121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1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121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121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121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121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+'4'!J99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121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121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121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121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121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121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121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121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121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121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121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121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121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121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>SUM(M113-O113)</f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121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121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0</v>
      </c>
      <c r="F116" s="71">
        <v>10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121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121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121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121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121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121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121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121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121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>
        <v>10</v>
      </c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121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121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121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121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121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121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121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121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0</v>
      </c>
      <c r="F133" s="71">
        <v>8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121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121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121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121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121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121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121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121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121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121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121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121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121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121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121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121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121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121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121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121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121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121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121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121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121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121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121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121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121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121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121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121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121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121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121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121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121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121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121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121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+'4'!J173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121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5</v>
      </c>
      <c r="F175" s="71">
        <v>20</v>
      </c>
      <c r="G175" s="46">
        <f t="shared" si="30"/>
        <v>25</v>
      </c>
      <c r="H175" s="78">
        <v>0</v>
      </c>
      <c r="I175" s="76">
        <v>0</v>
      </c>
      <c r="J175" s="46">
        <f t="shared" si="31"/>
        <v>22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121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121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121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121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121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121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121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121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121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121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+'4'!J187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121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121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+'4'!J189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1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121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121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121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121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121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121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121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121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121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121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121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121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121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121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121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121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121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121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121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121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121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121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121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121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121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121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121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121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121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121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121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121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121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121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121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121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121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121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121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121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121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121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121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121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121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121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121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121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121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121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>
        <v>20</v>
      </c>
      <c r="G242" s="46">
        <f t="shared" si="42"/>
        <v>20</v>
      </c>
      <c r="H242" s="78">
        <v>0</v>
      </c>
      <c r="I242" s="76">
        <v>0</v>
      </c>
      <c r="J242" s="46">
        <f t="shared" si="43"/>
        <v>19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>
        <v>15</v>
      </c>
      <c r="P242" s="103">
        <f t="shared" si="45"/>
        <v>20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121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121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121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121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121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121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121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121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121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121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121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121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121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121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121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121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121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1264.25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1350</v>
      </c>
      <c r="O264" s="2">
        <v>305</v>
      </c>
      <c r="P264" s="2">
        <v>160</v>
      </c>
      <c r="Q264" s="88">
        <v>50</v>
      </c>
      <c r="R264" s="2">
        <v>125</v>
      </c>
      <c r="S264" s="2">
        <v>210</v>
      </c>
      <c r="T264" s="2">
        <v>50</v>
      </c>
      <c r="U264" s="2">
        <v>200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60"/>
        <filter val="20.00"/>
        <filter val="200.00"/>
        <filter val="35.00"/>
        <filter val="50.00"/>
        <filter val="55.00"/>
        <filter val="60.00"/>
        <filter val="70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6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>SUM(M24-O24)</f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03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8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03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7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18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3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4</v>
      </c>
      <c r="F75" s="71"/>
      <c r="G75" s="46">
        <f t="shared" si="5"/>
        <v>4</v>
      </c>
      <c r="H75" s="78">
        <v>0</v>
      </c>
      <c r="I75" s="76">
        <v>0</v>
      </c>
      <c r="J75" s="46">
        <f t="shared" si="6"/>
        <v>3</v>
      </c>
      <c r="K75" s="72">
        <v>1</v>
      </c>
      <c r="L75" s="21">
        <v>120</v>
      </c>
      <c r="M75" s="65">
        <f t="shared" si="2"/>
        <v>120</v>
      </c>
      <c r="N75" s="17" t="s">
        <v>16</v>
      </c>
      <c r="O75" s="18">
        <v>95</v>
      </c>
      <c r="P75" s="103">
        <f t="shared" si="3"/>
        <v>25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03">
        <f t="shared" si="3"/>
        <v>75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+'5'!J99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8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0</v>
      </c>
      <c r="F155" s="71">
        <v>15</v>
      </c>
      <c r="G155" s="46">
        <f t="shared" si="23"/>
        <v>15</v>
      </c>
      <c r="H155" s="78">
        <v>0</v>
      </c>
      <c r="I155" s="76">
        <v>0</v>
      </c>
      <c r="J155" s="46">
        <f t="shared" si="24"/>
        <v>14</v>
      </c>
      <c r="K155" s="72">
        <v>1</v>
      </c>
      <c r="L155" s="20">
        <v>25</v>
      </c>
      <c r="M155" s="65">
        <f t="shared" si="7"/>
        <v>25</v>
      </c>
      <c r="N155" s="17" t="s">
        <v>16</v>
      </c>
      <c r="O155" s="18">
        <v>10</v>
      </c>
      <c r="P155" s="103">
        <f t="shared" si="8"/>
        <v>15</v>
      </c>
      <c r="Q155" s="90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+'5'!J173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+'5'!J187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+'5'!J189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87</v>
      </c>
      <c r="F205" s="71"/>
      <c r="G205" s="46">
        <f t="shared" si="30"/>
        <v>87</v>
      </c>
      <c r="H205" s="78">
        <v>0</v>
      </c>
      <c r="I205" s="76">
        <v>0</v>
      </c>
      <c r="J205" s="46">
        <f t="shared" si="31"/>
        <v>83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1</v>
      </c>
      <c r="K208" s="72">
        <v>4</v>
      </c>
      <c r="L208" s="20">
        <v>50</v>
      </c>
      <c r="M208" s="65">
        <f t="shared" si="34"/>
        <v>200</v>
      </c>
      <c r="N208" s="17" t="s">
        <v>16</v>
      </c>
      <c r="O208" s="18"/>
      <c r="P208" s="103">
        <f t="shared" si="35"/>
        <v>200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19</v>
      </c>
      <c r="F242" s="71"/>
      <c r="G242" s="46">
        <f t="shared" si="42"/>
        <v>19</v>
      </c>
      <c r="H242" s="78">
        <v>0</v>
      </c>
      <c r="I242" s="76">
        <v>0</v>
      </c>
      <c r="J242" s="46">
        <f t="shared" si="43"/>
        <v>14</v>
      </c>
      <c r="K242" s="72">
        <v>5</v>
      </c>
      <c r="L242" s="20">
        <v>35</v>
      </c>
      <c r="M242" s="65">
        <f t="shared" si="44"/>
        <v>175</v>
      </c>
      <c r="N242" s="17" t="s">
        <v>16</v>
      </c>
      <c r="O242" s="18">
        <v>75</v>
      </c>
      <c r="P242" s="103">
        <f t="shared" si="45"/>
        <v>100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1105.6399999999999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3190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1185</v>
      </c>
      <c r="P264" s="2">
        <v>80</v>
      </c>
      <c r="Q264" s="88">
        <v>250</v>
      </c>
      <c r="R264" s="2">
        <v>165</v>
      </c>
      <c r="S264" s="2">
        <v>100</v>
      </c>
      <c r="T264" s="2">
        <v>200</v>
      </c>
      <c r="U264" s="2">
        <v>150</v>
      </c>
      <c r="V264" s="2">
        <v>70</v>
      </c>
      <c r="W264" s="2">
        <v>50</v>
      </c>
      <c r="X264" s="2">
        <v>120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1685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03">
        <f t="shared" si="3"/>
        <v>150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>SUM(M18-O18)</f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3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3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19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 t="shared" si="2"/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2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19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3">
        <f t="shared" si="8"/>
        <v>240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14</v>
      </c>
      <c r="F155" s="71"/>
      <c r="G155" s="46">
        <f t="shared" si="23"/>
        <v>14</v>
      </c>
      <c r="H155" s="78">
        <v>0</v>
      </c>
      <c r="I155" s="76">
        <v>0</v>
      </c>
      <c r="J155" s="46">
        <f t="shared" si="24"/>
        <v>11</v>
      </c>
      <c r="K155" s="72">
        <v>3</v>
      </c>
      <c r="L155" s="20">
        <v>25</v>
      </c>
      <c r="M155" s="65">
        <f t="shared" si="7"/>
        <v>75</v>
      </c>
      <c r="N155" s="17" t="s">
        <v>16</v>
      </c>
      <c r="O155" s="18">
        <v>30</v>
      </c>
      <c r="P155" s="103">
        <f t="shared" si="8"/>
        <v>45</v>
      </c>
      <c r="Q155" s="90">
        <v>18.63</v>
      </c>
      <c r="R155" s="43">
        <f t="shared" si="9"/>
        <v>55.89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+'6'!J173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18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19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+'6'!J187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+'6'!J189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83</v>
      </c>
      <c r="F205" s="71"/>
      <c r="G205" s="46">
        <f t="shared" si="30"/>
        <v>83</v>
      </c>
      <c r="H205" s="78">
        <v>0</v>
      </c>
      <c r="I205" s="76">
        <v>0</v>
      </c>
      <c r="J205" s="46">
        <f t="shared" si="31"/>
        <v>82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1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3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14</v>
      </c>
      <c r="F242" s="71"/>
      <c r="G242" s="46">
        <f t="shared" si="42"/>
        <v>14</v>
      </c>
      <c r="H242" s="78">
        <v>0</v>
      </c>
      <c r="I242" s="76">
        <v>0</v>
      </c>
      <c r="J242" s="46">
        <f t="shared" si="43"/>
        <v>5</v>
      </c>
      <c r="K242" s="72">
        <v>9</v>
      </c>
      <c r="L242" s="20">
        <v>35</v>
      </c>
      <c r="M242" s="65">
        <f t="shared" si="44"/>
        <v>315</v>
      </c>
      <c r="N242" s="17" t="s">
        <v>16</v>
      </c>
      <c r="O242" s="18">
        <v>135</v>
      </c>
      <c r="P242" s="103">
        <f t="shared" si="45"/>
        <v>180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1866.0499999999997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5255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1385</v>
      </c>
      <c r="O264" s="2">
        <v>50</v>
      </c>
      <c r="P264" s="2">
        <v>130</v>
      </c>
      <c r="Q264" s="88">
        <v>100</v>
      </c>
      <c r="R264" s="2">
        <v>160</v>
      </c>
      <c r="S264" s="2">
        <v>210</v>
      </c>
      <c r="T264" s="2">
        <v>575</v>
      </c>
      <c r="U264" s="2">
        <v>60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3640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3640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3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6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3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9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+'7'!J99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45</v>
      </c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+'7'!J187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+'7'!J189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82</v>
      </c>
      <c r="F205" s="71"/>
      <c r="G205" s="46">
        <f t="shared" si="30"/>
        <v>82</v>
      </c>
      <c r="H205" s="78">
        <v>0</v>
      </c>
      <c r="I205" s="76">
        <v>0</v>
      </c>
      <c r="J205" s="46">
        <f t="shared" si="31"/>
        <v>82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5</v>
      </c>
      <c r="F242" s="71"/>
      <c r="G242" s="46">
        <f t="shared" si="42"/>
        <v>5</v>
      </c>
      <c r="H242" s="78">
        <v>0</v>
      </c>
      <c r="I242" s="76">
        <v>0</v>
      </c>
      <c r="J242" s="46">
        <f t="shared" si="43"/>
        <v>4</v>
      </c>
      <c r="K242" s="72">
        <v>1</v>
      </c>
      <c r="L242" s="20">
        <v>35</v>
      </c>
      <c r="M242" s="65">
        <f t="shared" si="44"/>
        <v>35</v>
      </c>
      <c r="N242" s="17" t="s">
        <v>16</v>
      </c>
      <c r="O242" s="18">
        <v>15</v>
      </c>
      <c r="P242" s="103">
        <f t="shared" si="45"/>
        <v>20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762.52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1910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200</v>
      </c>
      <c r="P264" s="2">
        <v>120</v>
      </c>
      <c r="Q264" s="88">
        <v>300</v>
      </c>
      <c r="R264" s="2">
        <v>55</v>
      </c>
      <c r="S264" s="2">
        <v>100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38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17</v>
      </c>
      <c r="F6" s="71">
        <v>10</v>
      </c>
      <c r="G6" s="46">
        <f t="shared" si="0"/>
        <v>27</v>
      </c>
      <c r="H6" s="78">
        <v>0</v>
      </c>
      <c r="I6" s="76">
        <v>0</v>
      </c>
      <c r="J6" s="46">
        <f t="shared" si="1"/>
        <v>20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0</v>
      </c>
      <c r="F31" s="71">
        <v>15</v>
      </c>
      <c r="G31" s="46">
        <f t="shared" si="5"/>
        <v>15</v>
      </c>
      <c r="H31" s="78">
        <v>0</v>
      </c>
      <c r="I31" s="76">
        <v>0</v>
      </c>
      <c r="J31" s="46">
        <f t="shared" si="6"/>
        <v>11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3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7</v>
      </c>
      <c r="F51" s="71"/>
      <c r="G51" s="46">
        <f t="shared" si="5"/>
        <v>7</v>
      </c>
      <c r="H51" s="78">
        <v>0</v>
      </c>
      <c r="I51" s="76">
        <v>0</v>
      </c>
      <c r="J51" s="46">
        <f t="shared" si="6"/>
        <v>5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9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+'8'!J99</f>
        <v>1</v>
      </c>
      <c r="F99" s="71">
        <v>5</v>
      </c>
      <c r="G99" s="46">
        <f t="shared" si="23"/>
        <v>6</v>
      </c>
      <c r="H99" s="78">
        <v>0</v>
      </c>
      <c r="I99" s="76">
        <v>0</v>
      </c>
      <c r="J99" s="46">
        <f t="shared" si="24"/>
        <v>6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0</v>
      </c>
      <c r="F112" s="71">
        <v>5</v>
      </c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5</v>
      </c>
      <c r="F133" s="71">
        <v>8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+'8'!J173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18</v>
      </c>
      <c r="F178" s="71"/>
      <c r="G178" s="46">
        <f t="shared" si="30"/>
        <v>18</v>
      </c>
      <c r="H178" s="78">
        <v>0</v>
      </c>
      <c r="I178" s="76">
        <v>0</v>
      </c>
      <c r="J178" s="46">
        <f t="shared" si="31"/>
        <v>18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+'8'!J187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+'8'!J188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+'8'!J189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82</v>
      </c>
      <c r="F205" s="71"/>
      <c r="G205" s="46">
        <f t="shared" si="30"/>
        <v>82</v>
      </c>
      <c r="H205" s="78">
        <v>0</v>
      </c>
      <c r="I205" s="76">
        <v>0</v>
      </c>
      <c r="J205" s="46">
        <f t="shared" si="31"/>
        <v>81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985.70999999999992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32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2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3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>
        <v>100</v>
      </c>
      <c r="G88" s="46">
        <f t="shared" ref="G88" si="18">E88+F88</f>
        <v>100</v>
      </c>
      <c r="H88" s="78">
        <v>0</v>
      </c>
      <c r="I88" s="76">
        <v>0</v>
      </c>
      <c r="J88" s="46">
        <f t="shared" ref="J88" si="19">+G88-H88-K88-I88</f>
        <v>100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+'9'!J99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5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+'9'!J173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18</v>
      </c>
      <c r="F178" s="71"/>
      <c r="G178" s="46">
        <f t="shared" si="30"/>
        <v>18</v>
      </c>
      <c r="H178" s="78">
        <v>0</v>
      </c>
      <c r="I178" s="76">
        <v>0</v>
      </c>
      <c r="J178" s="46">
        <f t="shared" si="31"/>
        <v>16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3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+'9'!J187</f>
        <v>52</v>
      </c>
      <c r="F187" s="71"/>
      <c r="G187" s="46">
        <f>E187+F187</f>
        <v>52</v>
      </c>
      <c r="H187" s="78">
        <v>0</v>
      </c>
      <c r="I187" s="76">
        <v>0</v>
      </c>
      <c r="J187" s="46">
        <f>+G187-H187-K187-I187</f>
        <v>51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+'9'!J189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81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>
        <v>100</v>
      </c>
      <c r="G243" s="46">
        <f t="shared" ref="G243:G246" si="47">E243+F243</f>
        <v>100</v>
      </c>
      <c r="H243" s="78">
        <v>0</v>
      </c>
      <c r="I243" s="76">
        <v>0</v>
      </c>
      <c r="J243" s="46">
        <f t="shared" ref="J243:J246" si="48">+G243-H243-K243-I243</f>
        <v>100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839.68999999999994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295</v>
      </c>
      <c r="O264" s="2">
        <v>295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38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4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-5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3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100</v>
      </c>
      <c r="F88" s="71"/>
      <c r="G88" s="46">
        <f t="shared" ref="G88" si="18">E88+F88</f>
        <v>100</v>
      </c>
      <c r="H88" s="78">
        <v>0</v>
      </c>
      <c r="I88" s="76">
        <v>0</v>
      </c>
      <c r="J88" s="46">
        <f t="shared" ref="J88" si="19">+G88-H88-K88-I88</f>
        <v>100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+'10'!J173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16</v>
      </c>
      <c r="F178" s="71"/>
      <c r="G178" s="46">
        <f t="shared" si="30"/>
        <v>16</v>
      </c>
      <c r="H178" s="78">
        <v>0</v>
      </c>
      <c r="I178" s="76">
        <v>0</v>
      </c>
      <c r="J178" s="46">
        <f t="shared" si="31"/>
        <v>14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3">
        <f t="shared" si="35"/>
        <v>110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+'10'!J187</f>
        <v>51</v>
      </c>
      <c r="F187" s="71"/>
      <c r="G187" s="46">
        <f>E187+F187</f>
        <v>51</v>
      </c>
      <c r="H187" s="78">
        <v>0</v>
      </c>
      <c r="I187" s="76">
        <v>0</v>
      </c>
      <c r="J187" s="46">
        <f>+G187-H187-K187-I187</f>
        <v>50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+'10'!J189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81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+'10'!J243</f>
        <v>100</v>
      </c>
      <c r="F243" s="71"/>
      <c r="G243" s="46">
        <f t="shared" ref="G243:G246" si="47">E243+F243</f>
        <v>100</v>
      </c>
      <c r="H243" s="78">
        <v>0</v>
      </c>
      <c r="I243" s="76">
        <v>0</v>
      </c>
      <c r="J243" s="46">
        <f t="shared" ref="J243:J246" si="48">+G243-H243-K243-I243</f>
        <v>100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832.25999999999988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295</v>
      </c>
      <c r="O264" s="2">
        <v>200</v>
      </c>
      <c r="P264" s="2">
        <v>95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46"/>
  <sheetViews>
    <sheetView zoomScale="70" zoomScaleNormal="70" workbookViewId="0">
      <pane xSplit="10" ySplit="4" topLeftCell="K24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10</v>
      </c>
      <c r="F5" s="71">
        <v>6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10</v>
      </c>
      <c r="F6" s="71">
        <v>17</v>
      </c>
      <c r="G6" s="46">
        <f t="shared" si="0"/>
        <v>27</v>
      </c>
      <c r="H6" s="78">
        <v>0</v>
      </c>
      <c r="I6" s="76">
        <v>0</v>
      </c>
      <c r="J6" s="46">
        <f t="shared" si="1"/>
        <v>23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4</v>
      </c>
      <c r="F11" s="71">
        <v>6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3</v>
      </c>
      <c r="F20" s="71">
        <v>1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10</v>
      </c>
      <c r="F22" s="71">
        <v>7</v>
      </c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5</v>
      </c>
      <c r="F31" s="71">
        <v>28</v>
      </c>
      <c r="G31" s="46">
        <f t="shared" si="5"/>
        <v>33</v>
      </c>
      <c r="H31" s="78">
        <v>0</v>
      </c>
      <c r="I31" s="76">
        <v>0</v>
      </c>
      <c r="J31" s="46">
        <f t="shared" si="6"/>
        <v>30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7</v>
      </c>
      <c r="F39" s="71">
        <v>6</v>
      </c>
      <c r="G39" s="46">
        <f t="shared" si="5"/>
        <v>13</v>
      </c>
      <c r="H39" s="78">
        <v>0</v>
      </c>
      <c r="I39" s="76">
        <v>0</v>
      </c>
      <c r="J39" s="46">
        <f t="shared" si="6"/>
        <v>11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3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9</v>
      </c>
      <c r="F40" s="71">
        <v>6</v>
      </c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4</v>
      </c>
      <c r="F48" s="71">
        <v>15</v>
      </c>
      <c r="G48" s="46">
        <f t="shared" si="5"/>
        <v>19</v>
      </c>
      <c r="H48" s="78">
        <v>0</v>
      </c>
      <c r="I48" s="76">
        <v>0</v>
      </c>
      <c r="J48" s="46">
        <f t="shared" si="6"/>
        <v>17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25</v>
      </c>
      <c r="P48" s="103">
        <f>SUM(M48-O48)</f>
        <v>75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8</v>
      </c>
      <c r="F49" s="71">
        <v>4</v>
      </c>
      <c r="G49" s="46">
        <f t="shared" si="5"/>
        <v>12</v>
      </c>
      <c r="H49" s="78">
        <v>0</v>
      </c>
      <c r="I49" s="76">
        <v>0</v>
      </c>
      <c r="J49" s="46">
        <f t="shared" si="6"/>
        <v>8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3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8</v>
      </c>
      <c r="F50" s="71">
        <v>6</v>
      </c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2</v>
      </c>
      <c r="F66" s="71">
        <v>4</v>
      </c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03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1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100</v>
      </c>
      <c r="F88" s="71"/>
      <c r="G88" s="46">
        <f t="shared" ref="G88" si="18">E88+F88</f>
        <v>100</v>
      </c>
      <c r="H88" s="78">
        <v>0</v>
      </c>
      <c r="I88" s="76">
        <v>0</v>
      </c>
      <c r="J88" s="46">
        <f t="shared" ref="J88" si="19">+G88-H88-K88-I88</f>
        <v>94</v>
      </c>
      <c r="K88" s="72">
        <v>6</v>
      </c>
      <c r="L88" s="20">
        <v>49</v>
      </c>
      <c r="M88" s="65">
        <f t="shared" ref="M88" si="20">+L88*K88</f>
        <v>294</v>
      </c>
      <c r="N88" s="17" t="s">
        <v>16</v>
      </c>
      <c r="O88" s="18">
        <v>34</v>
      </c>
      <c r="P88" s="103">
        <f t="shared" ref="P88" si="21">SUM(M88-O88)</f>
        <v>260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+'11'!J99</f>
        <v>4</v>
      </c>
      <c r="F99" s="71">
        <v>5</v>
      </c>
      <c r="G99" s="46">
        <f t="shared" si="23"/>
        <v>9</v>
      </c>
      <c r="H99" s="78">
        <v>0</v>
      </c>
      <c r="I99" s="76">
        <v>0</v>
      </c>
      <c r="J99" s="46">
        <f t="shared" si="24"/>
        <v>8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9</v>
      </c>
      <c r="F133" s="71">
        <v>7</v>
      </c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+'11'!J173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+'11'!J187</f>
        <v>50</v>
      </c>
      <c r="F187" s="71"/>
      <c r="G187" s="46">
        <f>E187+F187</f>
        <v>50</v>
      </c>
      <c r="H187" s="78">
        <v>0</v>
      </c>
      <c r="I187" s="76">
        <v>0</v>
      </c>
      <c r="J187" s="46">
        <f>+G187-H187-K187-I187</f>
        <v>50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+'11'!J189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1</v>
      </c>
      <c r="F194" s="71">
        <v>2</v>
      </c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0</v>
      </c>
      <c r="F198" s="71">
        <v>8</v>
      </c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81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100</v>
      </c>
      <c r="F243" s="71"/>
      <c r="G243" s="46">
        <f t="shared" ref="G243:G246" si="47">E243+F243</f>
        <v>100</v>
      </c>
      <c r="H243" s="78">
        <v>0</v>
      </c>
      <c r="I243" s="76">
        <v>0</v>
      </c>
      <c r="J243" s="46">
        <f t="shared" ref="J243:J246" si="48">+G243-H243-K243-I243</f>
        <v>84</v>
      </c>
      <c r="K243" s="72">
        <v>16</v>
      </c>
      <c r="L243" s="20">
        <v>45</v>
      </c>
      <c r="M243" s="65">
        <f t="shared" ref="M243:M246" si="49">+L243*K243</f>
        <v>720</v>
      </c>
      <c r="N243" s="17" t="s">
        <v>16</v>
      </c>
      <c r="O243" s="18">
        <v>460</v>
      </c>
      <c r="P243" s="103">
        <f t="shared" ref="P243:P246" si="50">SUM(M243-O243)</f>
        <v>260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1057.51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3759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1190</v>
      </c>
      <c r="O264" s="2">
        <v>50</v>
      </c>
      <c r="P264" s="2">
        <v>170</v>
      </c>
      <c r="Q264" s="88">
        <v>235</v>
      </c>
      <c r="R264" s="2">
        <v>200</v>
      </c>
      <c r="S264" s="2">
        <v>455</v>
      </c>
      <c r="T264" s="2">
        <v>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19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3">
        <f t="shared" si="3"/>
        <v>1100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7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/>
      <c r="P50" s="103">
        <f t="shared" si="3"/>
        <v>300</v>
      </c>
      <c r="Q50" s="90">
        <v>21.81</v>
      </c>
      <c r="R50" s="43">
        <f t="shared" si="4"/>
        <v>130.85999999999999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4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94</v>
      </c>
      <c r="F88" s="71"/>
      <c r="G88" s="46">
        <f t="shared" ref="G88" si="18">E88+F88</f>
        <v>94</v>
      </c>
      <c r="H88" s="78">
        <v>0</v>
      </c>
      <c r="I88" s="76">
        <v>0</v>
      </c>
      <c r="J88" s="46">
        <f t="shared" ref="J88" si="19">+G88-H88-K88-I88</f>
        <v>91</v>
      </c>
      <c r="K88" s="72">
        <v>3</v>
      </c>
      <c r="L88" s="20">
        <v>49</v>
      </c>
      <c r="M88" s="65">
        <f t="shared" ref="M88" si="20">+L88*K88</f>
        <v>147</v>
      </c>
      <c r="N88" s="17" t="s">
        <v>16</v>
      </c>
      <c r="O88" s="18">
        <v>87</v>
      </c>
      <c r="P88" s="103">
        <f t="shared" ref="P88" si="21">SUM(M88-O88)</f>
        <v>60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+'12'!J99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+'12'!J187</f>
        <v>50</v>
      </c>
      <c r="F187" s="71"/>
      <c r="G187" s="46">
        <f>E187+F187</f>
        <v>50</v>
      </c>
      <c r="H187" s="78">
        <v>0</v>
      </c>
      <c r="I187" s="76">
        <v>0</v>
      </c>
      <c r="J187" s="46">
        <f>+G187-H187-K187-I187</f>
        <v>50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+'12'!J189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81</v>
      </c>
      <c r="F205" s="71"/>
      <c r="G205" s="46">
        <f t="shared" si="30"/>
        <v>81</v>
      </c>
      <c r="H205" s="78">
        <v>0</v>
      </c>
      <c r="I205" s="76">
        <v>0</v>
      </c>
      <c r="J205" s="46">
        <f t="shared" si="31"/>
        <v>80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84</v>
      </c>
      <c r="F243" s="71"/>
      <c r="G243" s="46">
        <f t="shared" ref="G243:G246" si="47">E243+F243</f>
        <v>84</v>
      </c>
      <c r="H243" s="78">
        <v>0</v>
      </c>
      <c r="I243" s="76">
        <v>0</v>
      </c>
      <c r="J243" s="46">
        <f t="shared" ref="J243:J246" si="48">+G243-H243-K243-I243</f>
        <v>81</v>
      </c>
      <c r="K243" s="72">
        <v>3</v>
      </c>
      <c r="L243" s="20">
        <v>45</v>
      </c>
      <c r="M243" s="65">
        <f t="shared" ref="M243:M246" si="49">+L243*K243</f>
        <v>135</v>
      </c>
      <c r="N243" s="17" t="s">
        <v>16</v>
      </c>
      <c r="O243" s="18">
        <v>75</v>
      </c>
      <c r="P243" s="103">
        <f t="shared" ref="P243:P246" si="50">SUM(M243-O243)</f>
        <v>60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1043.08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3057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520</v>
      </c>
      <c r="O264" s="2">
        <v>170</v>
      </c>
      <c r="P264" s="2">
        <v>100</v>
      </c>
      <c r="Q264" s="88">
        <v>50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3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4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3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3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v>89</v>
      </c>
      <c r="F88" s="71"/>
      <c r="G88" s="46">
        <f t="shared" ref="G88" si="18">E88+F88</f>
        <v>89</v>
      </c>
      <c r="H88" s="78">
        <v>0</v>
      </c>
      <c r="I88" s="76">
        <v>0</v>
      </c>
      <c r="J88" s="46">
        <f t="shared" ref="J88" si="19">+G88-H88-K88-I88</f>
        <v>9</v>
      </c>
      <c r="K88" s="72">
        <v>80</v>
      </c>
      <c r="L88" s="20">
        <v>49</v>
      </c>
      <c r="M88" s="65">
        <f t="shared" ref="M88" si="20">+L88*K88</f>
        <v>3920</v>
      </c>
      <c r="N88" s="17" t="s">
        <v>16</v>
      </c>
      <c r="O88" s="18">
        <v>2510</v>
      </c>
      <c r="P88" s="103">
        <f t="shared" ref="P88" si="21">SUM(M88-O88)</f>
        <v>1410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+'13'!J99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8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1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+'13'!J187</f>
        <v>50</v>
      </c>
      <c r="F187" s="71"/>
      <c r="G187" s="46">
        <f>E187+F187</f>
        <v>50</v>
      </c>
      <c r="H187" s="78">
        <v>0</v>
      </c>
      <c r="I187" s="76">
        <v>0</v>
      </c>
      <c r="J187" s="46">
        <f>+G187-H187-K187-I187</f>
        <v>50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+'13'!J189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80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3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v>68</v>
      </c>
      <c r="F243" s="71"/>
      <c r="G243" s="46">
        <f t="shared" ref="G243:G246" si="47">E243+F243</f>
        <v>68</v>
      </c>
      <c r="H243" s="78">
        <v>0</v>
      </c>
      <c r="I243" s="76">
        <v>0</v>
      </c>
      <c r="J243" s="46">
        <f t="shared" ref="J243:J246" si="48">+G243-H243-K243-I243</f>
        <v>18</v>
      </c>
      <c r="K243" s="72">
        <v>50</v>
      </c>
      <c r="L243" s="20">
        <v>45</v>
      </c>
      <c r="M243" s="65">
        <f t="shared" ref="M243:M246" si="49">+L243*K243</f>
        <v>2250</v>
      </c>
      <c r="N243" s="17" t="s">
        <v>16</v>
      </c>
      <c r="O243" s="18">
        <v>2250</v>
      </c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817.90000000000009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8435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120</v>
      </c>
      <c r="P264" s="2">
        <v>250</v>
      </c>
      <c r="Q264" s="88">
        <v>120</v>
      </c>
      <c r="R264" s="2">
        <v>20</v>
      </c>
      <c r="S264" s="2">
        <v>60</v>
      </c>
      <c r="T264" s="2">
        <v>120</v>
      </c>
      <c r="U264" s="2">
        <v>100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10</v>
      </c>
      <c r="F39" s="71"/>
      <c r="G39" s="46">
        <f t="shared" si="5"/>
        <v>10</v>
      </c>
      <c r="H39" s="78">
        <v>1</v>
      </c>
      <c r="I39" s="76">
        <v>0</v>
      </c>
      <c r="J39" s="46">
        <f t="shared" si="6"/>
        <v>5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9</v>
      </c>
      <c r="F88" s="71"/>
      <c r="G88" s="46">
        <f t="shared" ref="G88" si="18">E88+F88</f>
        <v>9</v>
      </c>
      <c r="H88" s="78">
        <v>3</v>
      </c>
      <c r="I88" s="76">
        <v>0</v>
      </c>
      <c r="J88" s="46">
        <f t="shared" ref="J88" si="19">+G88-H88-K88-I88</f>
        <v>0</v>
      </c>
      <c r="K88" s="72">
        <v>6</v>
      </c>
      <c r="L88" s="20">
        <v>49</v>
      </c>
      <c r="M88" s="65">
        <f t="shared" ref="M88" si="20">+L88*K88</f>
        <v>294</v>
      </c>
      <c r="N88" s="17" t="s">
        <v>16</v>
      </c>
      <c r="O88" s="18">
        <v>234</v>
      </c>
      <c r="P88" s="103">
        <f t="shared" ref="P88" si="21">SUM(M88-O88)</f>
        <v>60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+'14'!J99</f>
        <v>8</v>
      </c>
      <c r="F99" s="71"/>
      <c r="G99" s="46">
        <f t="shared" si="23"/>
        <v>8</v>
      </c>
      <c r="H99" s="78">
        <v>0</v>
      </c>
      <c r="I99" s="76">
        <v>0</v>
      </c>
      <c r="J99" s="46">
        <f t="shared" si="24"/>
        <v>5</v>
      </c>
      <c r="K99" s="72">
        <v>3</v>
      </c>
      <c r="L99" s="20">
        <v>35</v>
      </c>
      <c r="M99" s="65">
        <f t="shared" ref="M99:M105" si="25">+L99*K99</f>
        <v>105</v>
      </c>
      <c r="N99" s="17" t="s">
        <v>16</v>
      </c>
      <c r="O99" s="18">
        <v>10</v>
      </c>
      <c r="P99" s="103">
        <f t="shared" ref="P99:P105" si="26">SUM(M99-O99)</f>
        <v>95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18</v>
      </c>
      <c r="F115" s="71"/>
      <c r="G115" s="46">
        <f t="shared" si="23"/>
        <v>18</v>
      </c>
      <c r="H115" s="78">
        <v>11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+'14'!J187</f>
        <v>50</v>
      </c>
      <c r="F187" s="71"/>
      <c r="G187" s="46">
        <f>E187+F187</f>
        <v>50</v>
      </c>
      <c r="H187" s="78">
        <v>0</v>
      </c>
      <c r="I187" s="76">
        <v>0</v>
      </c>
      <c r="J187" s="46">
        <f>+G187-H187-K187-I187</f>
        <v>49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+'14'!J189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80</v>
      </c>
      <c r="F205" s="71"/>
      <c r="G205" s="46">
        <f t="shared" si="30"/>
        <v>80</v>
      </c>
      <c r="H205" s="78">
        <v>0</v>
      </c>
      <c r="I205" s="76">
        <v>0</v>
      </c>
      <c r="J205" s="46">
        <f t="shared" si="31"/>
        <v>78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18</v>
      </c>
      <c r="F243" s="71"/>
      <c r="G243" s="46">
        <f t="shared" ref="G243:G246" si="47">E243+F243</f>
        <v>18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18</v>
      </c>
      <c r="L243" s="20">
        <v>45</v>
      </c>
      <c r="M243" s="65">
        <f t="shared" ref="M243:M246" si="49">+L243*K243</f>
        <v>810</v>
      </c>
      <c r="N243" s="17" t="s">
        <v>16</v>
      </c>
      <c r="O243" s="18">
        <v>630</v>
      </c>
      <c r="P243" s="103">
        <f t="shared" ref="P243:P246" si="50">SUM(M243-O243)</f>
        <v>180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869.74999999999989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3479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50</v>
      </c>
      <c r="P264" s="2">
        <v>60</v>
      </c>
      <c r="Q264" s="88">
        <v>50</v>
      </c>
      <c r="R264" s="2">
        <v>60</v>
      </c>
      <c r="S264" s="2">
        <v>110</v>
      </c>
      <c r="T264" s="2">
        <v>70</v>
      </c>
      <c r="U264" s="2">
        <v>100</v>
      </c>
      <c r="V264" s="2">
        <v>100</v>
      </c>
      <c r="W264" s="2">
        <v>450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924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7</v>
      </c>
      <c r="F5" s="71">
        <v>15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8</v>
      </c>
      <c r="F6" s="71">
        <v>15</v>
      </c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13</v>
      </c>
      <c r="F31" s="71">
        <v>20</v>
      </c>
      <c r="G31" s="46">
        <f t="shared" si="5"/>
        <v>33</v>
      </c>
      <c r="H31" s="78">
        <v>0</v>
      </c>
      <c r="I31" s="76">
        <v>0</v>
      </c>
      <c r="J31" s="46">
        <f t="shared" si="6"/>
        <v>30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14</v>
      </c>
      <c r="F40" s="71"/>
      <c r="G40" s="46">
        <f t="shared" si="5"/>
        <v>14</v>
      </c>
      <c r="H40" s="78">
        <v>4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4</v>
      </c>
      <c r="F47" s="71">
        <v>8</v>
      </c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13</v>
      </c>
      <c r="F48" s="71">
        <v>15</v>
      </c>
      <c r="G48" s="46">
        <f t="shared" si="5"/>
        <v>28</v>
      </c>
      <c r="H48" s="78">
        <v>0</v>
      </c>
      <c r="I48" s="76">
        <v>0</v>
      </c>
      <c r="J48" s="46">
        <f t="shared" si="6"/>
        <v>25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4</v>
      </c>
      <c r="F49" s="71">
        <v>15</v>
      </c>
      <c r="G49" s="46">
        <f t="shared" si="5"/>
        <v>19</v>
      </c>
      <c r="H49" s="78">
        <v>0</v>
      </c>
      <c r="I49" s="76">
        <v>0</v>
      </c>
      <c r="J49" s="46">
        <f t="shared" si="6"/>
        <v>18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4</v>
      </c>
      <c r="F50" s="71">
        <v>15</v>
      </c>
      <c r="G50" s="46">
        <f t="shared" si="5"/>
        <v>19</v>
      </c>
      <c r="H50" s="78">
        <v>0</v>
      </c>
      <c r="I50" s="76">
        <v>0</v>
      </c>
      <c r="J50" s="46">
        <f t="shared" si="6"/>
        <v>19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1</v>
      </c>
      <c r="F51" s="71">
        <v>14</v>
      </c>
      <c r="G51" s="46">
        <f t="shared" si="5"/>
        <v>15</v>
      </c>
      <c r="H51" s="78">
        <v>0</v>
      </c>
      <c r="I51" s="76">
        <v>0</v>
      </c>
      <c r="J51" s="46">
        <f t="shared" si="6"/>
        <v>13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</v>
      </c>
      <c r="F53" s="71">
        <v>21</v>
      </c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25</v>
      </c>
      <c r="P72" s="103">
        <f t="shared" si="3"/>
        <v>75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25</v>
      </c>
      <c r="P74" s="103">
        <f t="shared" si="3"/>
        <v>125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+'15'!J99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3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+'15'!J187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+'15'!J189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03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506.79999999999995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595</v>
      </c>
      <c r="O264" s="2">
        <v>50</v>
      </c>
      <c r="P264" s="2">
        <v>250</v>
      </c>
      <c r="Q264" s="88">
        <v>145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18</v>
      </c>
      <c r="F49" s="71"/>
      <c r="G49" s="46">
        <f t="shared" si="5"/>
        <v>18</v>
      </c>
      <c r="H49" s="78">
        <v>0</v>
      </c>
      <c r="I49" s="76">
        <v>0</v>
      </c>
      <c r="J49" s="46">
        <f t="shared" si="6"/>
        <v>16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19</v>
      </c>
      <c r="F50" s="71"/>
      <c r="G50" s="46">
        <f t="shared" si="5"/>
        <v>19</v>
      </c>
      <c r="H50" s="78">
        <v>0</v>
      </c>
      <c r="I50" s="76">
        <v>0</v>
      </c>
      <c r="J50" s="46">
        <f t="shared" si="6"/>
        <v>18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17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3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03">
        <f t="shared" si="3"/>
        <v>75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>SUM(M115-O115)</f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75</v>
      </c>
      <c r="P133" s="103">
        <f t="shared" si="8"/>
        <v>25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+'16'!J187</f>
        <v>49</v>
      </c>
      <c r="F187" s="71"/>
      <c r="G187" s="46">
        <f>E187+F187</f>
        <v>49</v>
      </c>
      <c r="H187" s="78">
        <v>0</v>
      </c>
      <c r="I187" s="76">
        <v>0</v>
      </c>
      <c r="J187" s="46">
        <f>+G187-H187-K187-I187</f>
        <v>47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+'16'!J189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78</v>
      </c>
      <c r="F205" s="71"/>
      <c r="G205" s="46">
        <f t="shared" si="30"/>
        <v>78</v>
      </c>
      <c r="H205" s="78">
        <v>0</v>
      </c>
      <c r="I205" s="76">
        <v>0</v>
      </c>
      <c r="J205" s="46">
        <f t="shared" si="31"/>
        <v>77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1071.06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50</v>
      </c>
      <c r="P264" s="2">
        <v>100</v>
      </c>
      <c r="Q264" s="88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3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03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23</v>
      </c>
      <c r="F48" s="71"/>
      <c r="G48" s="46">
        <f t="shared" si="5"/>
        <v>23</v>
      </c>
      <c r="H48" s="78">
        <v>0</v>
      </c>
      <c r="I48" s="76">
        <v>0</v>
      </c>
      <c r="J48" s="46">
        <f t="shared" si="6"/>
        <v>19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16</v>
      </c>
      <c r="F49" s="71"/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03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9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03">
        <f t="shared" si="8"/>
        <v>75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+'17'!J187</f>
        <v>47</v>
      </c>
      <c r="F187" s="71"/>
      <c r="G187" s="46">
        <f>E187+F187</f>
        <v>47</v>
      </c>
      <c r="H187" s="78">
        <v>0</v>
      </c>
      <c r="I187" s="76">
        <v>0</v>
      </c>
      <c r="J187" s="46">
        <f>+G187-H187-K187-I187</f>
        <v>47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+'17'!J189</f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11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77</v>
      </c>
      <c r="F205" s="71"/>
      <c r="G205" s="46">
        <f t="shared" si="30"/>
        <v>77</v>
      </c>
      <c r="H205" s="78">
        <v>0</v>
      </c>
      <c r="I205" s="76">
        <v>0</v>
      </c>
      <c r="J205" s="46">
        <f t="shared" si="31"/>
        <v>76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4</v>
      </c>
      <c r="F242" s="71"/>
      <c r="G242" s="46">
        <f t="shared" si="42"/>
        <v>4</v>
      </c>
      <c r="H242" s="78">
        <v>0</v>
      </c>
      <c r="I242" s="76">
        <v>0</v>
      </c>
      <c r="J242" s="46">
        <f t="shared" si="43"/>
        <v>4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856.54999999999984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270</v>
      </c>
      <c r="P264" s="2">
        <v>150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16</v>
      </c>
      <c r="F5" s="71">
        <v>20</v>
      </c>
      <c r="G5" s="46">
        <f t="shared" ref="G5:G36" si="0">E5+F5</f>
        <v>36</v>
      </c>
      <c r="H5" s="78">
        <v>0</v>
      </c>
      <c r="I5" s="76">
        <v>0</v>
      </c>
      <c r="J5" s="46">
        <f t="shared" ref="J5:J26" si="1">+G5-H5-K5-I5</f>
        <v>36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14</v>
      </c>
      <c r="F6" s="71">
        <v>30</v>
      </c>
      <c r="G6" s="46">
        <f t="shared" si="0"/>
        <v>44</v>
      </c>
      <c r="H6" s="78">
        <v>0</v>
      </c>
      <c r="I6" s="76">
        <v>0</v>
      </c>
      <c r="J6" s="46">
        <v>74</v>
      </c>
      <c r="K6" s="72">
        <v>2</v>
      </c>
      <c r="L6" s="15">
        <v>100</v>
      </c>
      <c r="M6" s="65">
        <f>+L6*K6</f>
        <v>200</v>
      </c>
      <c r="N6" s="17" t="s">
        <v>16</v>
      </c>
      <c r="O6" s="18"/>
      <c r="P6" s="103">
        <f t="shared" ref="P6:P80" si="2">SUM(M6-O6)</f>
        <v>200</v>
      </c>
      <c r="Q6" s="90">
        <v>39.29</v>
      </c>
      <c r="R6" s="43">
        <f t="shared" ref="R6:R80" si="3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03">
        <f t="shared" si="2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>+G18-H18-K18-I18</f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hidden="1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>
        <v>65</v>
      </c>
      <c r="P20" s="103">
        <f t="shared" si="2"/>
        <v>65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3">
        <f t="shared" si="2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si="0"/>
        <v>0</v>
      </c>
      <c r="H27" s="78">
        <v>0</v>
      </c>
      <c r="I27" s="76">
        <v>0</v>
      </c>
      <c r="J27" s="46">
        <f t="shared" ref="J27:J92" si="5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0"/>
        <v>0</v>
      </c>
      <c r="H28" s="78">
        <v>0</v>
      </c>
      <c r="I28" s="76">
        <v>0</v>
      </c>
      <c r="J28" s="46">
        <f t="shared" si="5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0"/>
        <v>0</v>
      </c>
      <c r="H29" s="78">
        <v>0</v>
      </c>
      <c r="I29" s="76">
        <v>0</v>
      </c>
      <c r="J29" s="46">
        <f t="shared" si="5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0"/>
        <v>0</v>
      </c>
      <c r="H30" s="78">
        <v>0</v>
      </c>
      <c r="I30" s="76">
        <v>0</v>
      </c>
      <c r="J30" s="46">
        <f t="shared" si="5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21</v>
      </c>
      <c r="F31" s="71">
        <v>25</v>
      </c>
      <c r="G31" s="46">
        <f t="shared" si="0"/>
        <v>46</v>
      </c>
      <c r="H31" s="78">
        <v>2</v>
      </c>
      <c r="I31" s="76">
        <v>0</v>
      </c>
      <c r="J31" s="46">
        <f t="shared" si="5"/>
        <v>42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/>
      <c r="P31" s="103">
        <f t="shared" si="2"/>
        <v>200</v>
      </c>
      <c r="Q31" s="90">
        <v>38.46</v>
      </c>
      <c r="R31" s="43">
        <f t="shared" si="3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0"/>
        <v>0</v>
      </c>
      <c r="H32" s="78">
        <v>0</v>
      </c>
      <c r="I32" s="76">
        <v>0</v>
      </c>
      <c r="J32" s="46">
        <f t="shared" si="5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0"/>
        <v>0</v>
      </c>
      <c r="H33" s="78">
        <v>0</v>
      </c>
      <c r="I33" s="76">
        <v>0</v>
      </c>
      <c r="J33" s="46">
        <f t="shared" si="5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0"/>
        <v>0</v>
      </c>
      <c r="H34" s="78">
        <v>0</v>
      </c>
      <c r="I34" s="76">
        <v>0</v>
      </c>
      <c r="J34" s="46">
        <f t="shared" si="5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0"/>
        <v>0</v>
      </c>
      <c r="H35" s="78">
        <v>0</v>
      </c>
      <c r="I35" s="76">
        <v>0</v>
      </c>
      <c r="J35" s="46">
        <f t="shared" si="5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0"/>
        <v>0</v>
      </c>
      <c r="H36" s="78">
        <v>0</v>
      </c>
      <c r="I36" s="76">
        <v>0</v>
      </c>
      <c r="J36" s="46">
        <f t="shared" si="5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ref="G37:G68" si="6">E37+F37</f>
        <v>0</v>
      </c>
      <c r="H37" s="78">
        <v>0</v>
      </c>
      <c r="I37" s="76">
        <v>0</v>
      </c>
      <c r="J37" s="46">
        <f t="shared" si="5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5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1</v>
      </c>
      <c r="F39" s="71">
        <v>8</v>
      </c>
      <c r="G39" s="46">
        <f t="shared" si="6"/>
        <v>9</v>
      </c>
      <c r="H39" s="78">
        <v>0</v>
      </c>
      <c r="I39" s="76">
        <v>0</v>
      </c>
      <c r="J39" s="46">
        <f t="shared" si="5"/>
        <v>8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>
        <v>25</v>
      </c>
      <c r="P39" s="103">
        <f t="shared" si="2"/>
        <v>25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3</v>
      </c>
      <c r="F40" s="71">
        <v>5</v>
      </c>
      <c r="G40" s="46">
        <f t="shared" si="6"/>
        <v>8</v>
      </c>
      <c r="H40" s="78">
        <v>2</v>
      </c>
      <c r="I40" s="76">
        <v>0</v>
      </c>
      <c r="J40" s="46">
        <f t="shared" si="5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5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5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5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5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5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2</v>
      </c>
      <c r="F46" s="71"/>
      <c r="G46" s="46">
        <f t="shared" si="6"/>
        <v>2</v>
      </c>
      <c r="H46" s="78">
        <v>0</v>
      </c>
      <c r="I46" s="76">
        <v>0</v>
      </c>
      <c r="J46" s="46">
        <f t="shared" si="5"/>
        <v>2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121"/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11</v>
      </c>
      <c r="F47" s="71"/>
      <c r="G47" s="46">
        <f t="shared" si="6"/>
        <v>11</v>
      </c>
      <c r="H47" s="78">
        <v>0</v>
      </c>
      <c r="I47" s="76">
        <v>0</v>
      </c>
      <c r="J47" s="46">
        <f t="shared" si="5"/>
        <v>10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103">
        <f t="shared" si="2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19</v>
      </c>
      <c r="F48" s="71">
        <v>8</v>
      </c>
      <c r="G48" s="46">
        <f t="shared" si="6"/>
        <v>27</v>
      </c>
      <c r="H48" s="78">
        <v>0</v>
      </c>
      <c r="I48" s="76">
        <v>0</v>
      </c>
      <c r="J48" s="46">
        <f t="shared" si="5"/>
        <v>27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15</v>
      </c>
      <c r="F49" s="71">
        <v>5</v>
      </c>
      <c r="G49" s="46">
        <f t="shared" si="6"/>
        <v>20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18</v>
      </c>
      <c r="F50" s="71">
        <v>5</v>
      </c>
      <c r="G50" s="46">
        <f t="shared" si="6"/>
        <v>23</v>
      </c>
      <c r="H50" s="78">
        <v>0</v>
      </c>
      <c r="I50" s="76">
        <v>0</v>
      </c>
      <c r="J50" s="46">
        <f t="shared" si="5"/>
        <v>23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12</v>
      </c>
      <c r="F51" s="71"/>
      <c r="G51" s="46">
        <f t="shared" si="6"/>
        <v>12</v>
      </c>
      <c r="H51" s="78">
        <v>0</v>
      </c>
      <c r="I51" s="76">
        <v>0</v>
      </c>
      <c r="J51" s="46">
        <v>4</v>
      </c>
      <c r="K51" s="72">
        <v>1</v>
      </c>
      <c r="L51" s="15">
        <v>50</v>
      </c>
      <c r="M51" s="65">
        <f t="shared" ref="M51:M56" si="7"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5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16</v>
      </c>
      <c r="F53" s="71">
        <v>10</v>
      </c>
      <c r="G53" s="46">
        <f t="shared" si="6"/>
        <v>26</v>
      </c>
      <c r="H53" s="78">
        <v>0</v>
      </c>
      <c r="I53" s="76">
        <v>0</v>
      </c>
      <c r="J53" s="46">
        <f t="shared" si="5"/>
        <v>24</v>
      </c>
      <c r="K53" s="72">
        <v>2</v>
      </c>
      <c r="L53" s="20">
        <v>50</v>
      </c>
      <c r="M53" s="65">
        <f t="shared" si="7"/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5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5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5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5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5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5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5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5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5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5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3</v>
      </c>
      <c r="F64" s="71">
        <v>2</v>
      </c>
      <c r="G64" s="46">
        <f t="shared" si="6"/>
        <v>5</v>
      </c>
      <c r="H64" s="78">
        <v>1</v>
      </c>
      <c r="I64" s="76">
        <v>0</v>
      </c>
      <c r="J64" s="46">
        <f t="shared" si="5"/>
        <v>3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25</v>
      </c>
      <c r="P64" s="103">
        <f t="shared" si="2"/>
        <v>25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5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3</v>
      </c>
      <c r="F66" s="71">
        <v>3</v>
      </c>
      <c r="G66" s="46">
        <f t="shared" si="6"/>
        <v>6</v>
      </c>
      <c r="H66" s="78">
        <v>0</v>
      </c>
      <c r="I66" s="76">
        <v>0</v>
      </c>
      <c r="J66" s="46">
        <v>3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>
        <v>50</v>
      </c>
      <c r="P66" s="103">
        <f>SUM(M66-O66)</f>
        <v>50</v>
      </c>
      <c r="Q66" s="90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5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5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ref="G69:G100" si="8">E69+F69</f>
        <v>0</v>
      </c>
      <c r="H69" s="78">
        <v>0</v>
      </c>
      <c r="I69" s="76">
        <v>0</v>
      </c>
      <c r="J69" s="46">
        <f t="shared" si="5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8"/>
        <v>0</v>
      </c>
      <c r="H70" s="78">
        <v>0</v>
      </c>
      <c r="I70" s="76">
        <v>0</v>
      </c>
      <c r="J70" s="46">
        <f t="shared" si="5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8"/>
        <v>0</v>
      </c>
      <c r="H71" s="78">
        <v>0</v>
      </c>
      <c r="I71" s="76">
        <v>0</v>
      </c>
      <c r="J71" s="46">
        <f t="shared" si="5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1</v>
      </c>
      <c r="F72" s="71">
        <v>4</v>
      </c>
      <c r="G72" s="46">
        <f t="shared" si="8"/>
        <v>5</v>
      </c>
      <c r="H72" s="78">
        <v>0</v>
      </c>
      <c r="I72" s="76">
        <v>0</v>
      </c>
      <c r="J72" s="46">
        <f t="shared" si="5"/>
        <v>4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>
        <v>25</v>
      </c>
      <c r="P72" s="103">
        <f t="shared" si="2"/>
        <v>25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8"/>
        <v>0</v>
      </c>
      <c r="H73" s="78">
        <v>0</v>
      </c>
      <c r="I73" s="76">
        <v>0</v>
      </c>
      <c r="J73" s="46">
        <f t="shared" si="5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1</v>
      </c>
      <c r="F74" s="71">
        <v>3</v>
      </c>
      <c r="G74" s="46">
        <f t="shared" si="8"/>
        <v>4</v>
      </c>
      <c r="H74" s="78">
        <v>0</v>
      </c>
      <c r="I74" s="76">
        <v>0</v>
      </c>
      <c r="J74" s="46">
        <f t="shared" si="5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/>
      <c r="G75" s="46">
        <f t="shared" si="8"/>
        <v>0</v>
      </c>
      <c r="H75" s="78">
        <v>0</v>
      </c>
      <c r="I75" s="76">
        <v>0</v>
      </c>
      <c r="J75" s="46">
        <f t="shared" si="5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+'18'!J76</f>
        <v>0</v>
      </c>
      <c r="F76" s="71"/>
      <c r="G76" s="46">
        <f t="shared" si="8"/>
        <v>0</v>
      </c>
      <c r="H76" s="78">
        <v>0</v>
      </c>
      <c r="I76" s="76">
        <v>0</v>
      </c>
      <c r="J76" s="46">
        <f t="shared" si="5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0</v>
      </c>
      <c r="F77" s="71">
        <v>5</v>
      </c>
      <c r="G77" s="46">
        <f t="shared" si="8"/>
        <v>5</v>
      </c>
      <c r="H77" s="78">
        <v>0</v>
      </c>
      <c r="I77" s="76">
        <v>0</v>
      </c>
      <c r="J77" s="46">
        <f t="shared" si="5"/>
        <v>3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/>
      <c r="P77" s="103">
        <f t="shared" si="2"/>
        <v>100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8"/>
        <v>0</v>
      </c>
      <c r="H78" s="78">
        <v>0</v>
      </c>
      <c r="I78" s="76">
        <v>0</v>
      </c>
      <c r="J78" s="46">
        <f t="shared" si="5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8"/>
        <v>0</v>
      </c>
      <c r="H79" s="78">
        <v>0</v>
      </c>
      <c r="I79" s="76">
        <v>0</v>
      </c>
      <c r="J79" s="46">
        <f t="shared" si="5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8"/>
        <v>0</v>
      </c>
      <c r="H80" s="78">
        <v>0</v>
      </c>
      <c r="I80" s="76">
        <v>0</v>
      </c>
      <c r="J80" s="46">
        <f t="shared" si="5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8"/>
        <v>2</v>
      </c>
      <c r="H81" s="78">
        <v>0</v>
      </c>
      <c r="I81" s="76">
        <v>0</v>
      </c>
      <c r="J81" s="46">
        <f t="shared" si="5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 t="shared" si="8"/>
        <v>0</v>
      </c>
      <c r="H82" s="78">
        <v>0</v>
      </c>
      <c r="I82" s="76">
        <v>0</v>
      </c>
      <c r="J82" s="46">
        <f t="shared" si="5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8"/>
        <v>0</v>
      </c>
      <c r="H83" s="78">
        <v>0</v>
      </c>
      <c r="I83" s="76">
        <v>0</v>
      </c>
      <c r="J83" s="46">
        <f t="shared" si="5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8"/>
        <v>0</v>
      </c>
      <c r="H84" s="78">
        <v>0</v>
      </c>
      <c r="I84" s="76">
        <v>0</v>
      </c>
      <c r="J84" s="46">
        <f t="shared" si="5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8"/>
        <v>0</v>
      </c>
      <c r="H85" s="78">
        <v>0</v>
      </c>
      <c r="I85" s="76">
        <v>0</v>
      </c>
      <c r="J85" s="46">
        <f t="shared" si="5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8"/>
        <v>0</v>
      </c>
      <c r="H86" s="78">
        <v>0</v>
      </c>
      <c r="I86" s="76">
        <v>0</v>
      </c>
      <c r="J86" s="46">
        <f t="shared" si="5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si="8"/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0</v>
      </c>
      <c r="F88" s="71"/>
      <c r="G88" s="46">
        <f t="shared" si="8"/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8"/>
        <v>0</v>
      </c>
      <c r="H89" s="78">
        <v>0</v>
      </c>
      <c r="I89" s="76">
        <v>0</v>
      </c>
      <c r="J89" s="46">
        <f t="shared" si="5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8"/>
        <v>0</v>
      </c>
      <c r="H90" s="78">
        <v>0</v>
      </c>
      <c r="I90" s="76">
        <v>0</v>
      </c>
      <c r="J90" s="46">
        <f t="shared" si="5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8"/>
        <v>0</v>
      </c>
      <c r="H91" s="78">
        <v>0</v>
      </c>
      <c r="I91" s="76">
        <v>0</v>
      </c>
      <c r="J91" s="46">
        <f t="shared" si="5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8"/>
        <v>0</v>
      </c>
      <c r="H92" s="78">
        <v>0</v>
      </c>
      <c r="I92" s="76">
        <v>0</v>
      </c>
      <c r="J92" s="46">
        <f t="shared" si="5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8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si="8"/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8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8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8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8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+'18'!J99</f>
        <v>3</v>
      </c>
      <c r="F99" s="71"/>
      <c r="G99" s="46">
        <f t="shared" si="8"/>
        <v>3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8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ref="G101:G132" si="27">E101+F101</f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0</v>
      </c>
      <c r="F102" s="71"/>
      <c r="G102" s="46">
        <f t="shared" si="27"/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 t="shared" si="27"/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2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 t="shared" si="27"/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2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 t="shared" si="27"/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2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7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7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7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7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7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7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3</v>
      </c>
      <c r="F112" s="71"/>
      <c r="G112" s="46">
        <f t="shared" si="27"/>
        <v>3</v>
      </c>
      <c r="H112" s="78">
        <v>0</v>
      </c>
      <c r="I112" s="76">
        <v>0</v>
      </c>
      <c r="J112" s="46">
        <f t="shared" si="2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5</v>
      </c>
      <c r="F113" s="71"/>
      <c r="G113" s="46">
        <f t="shared" si="27"/>
        <v>5</v>
      </c>
      <c r="H113" s="78">
        <v>0</v>
      </c>
      <c r="I113" s="76">
        <v>0</v>
      </c>
      <c r="J113" s="46">
        <f t="shared" si="23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7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6</v>
      </c>
      <c r="F115" s="71"/>
      <c r="G115" s="46">
        <f t="shared" si="27"/>
        <v>6</v>
      </c>
      <c r="H115" s="78">
        <v>0</v>
      </c>
      <c r="I115" s="76">
        <v>0</v>
      </c>
      <c r="J115" s="46">
        <f t="shared" si="23"/>
        <v>6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5</v>
      </c>
      <c r="F116" s="71"/>
      <c r="G116" s="46">
        <f t="shared" si="27"/>
        <v>5</v>
      </c>
      <c r="H116" s="78">
        <v>0</v>
      </c>
      <c r="I116" s="76">
        <v>0</v>
      </c>
      <c r="J116" s="46">
        <f t="shared" si="23"/>
        <v>5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0</v>
      </c>
      <c r="F117" s="71"/>
      <c r="G117" s="46">
        <f t="shared" si="27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7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7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7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7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7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7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7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5</v>
      </c>
      <c r="F125" s="71"/>
      <c r="G125" s="46">
        <f t="shared" si="27"/>
        <v>5</v>
      </c>
      <c r="H125" s="78">
        <v>0</v>
      </c>
      <c r="I125" s="76">
        <v>0</v>
      </c>
      <c r="J125" s="46">
        <f t="shared" si="23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7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7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7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7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7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3</v>
      </c>
      <c r="F131" s="71">
        <v>3</v>
      </c>
      <c r="G131" s="46">
        <f t="shared" si="27"/>
        <v>6</v>
      </c>
      <c r="H131" s="78">
        <v>0</v>
      </c>
      <c r="I131" s="76">
        <v>0</v>
      </c>
      <c r="J131" s="46">
        <f t="shared" si="23"/>
        <v>5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03">
        <f t="shared" si="10"/>
        <v>50</v>
      </c>
      <c r="Q131" s="90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7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9</v>
      </c>
      <c r="F133" s="71">
        <v>5</v>
      </c>
      <c r="G133" s="46">
        <f t="shared" ref="G133:G161" si="29">E133+F133</f>
        <v>14</v>
      </c>
      <c r="H133" s="78">
        <v>4</v>
      </c>
      <c r="I133" s="76">
        <v>0</v>
      </c>
      <c r="J133" s="46">
        <f t="shared" si="23"/>
        <v>9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03">
        <f t="shared" si="10"/>
        <v>50</v>
      </c>
      <c r="Q133" s="90">
        <v>21.75</v>
      </c>
      <c r="R133" s="43">
        <f t="shared" si="11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9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9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9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9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9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9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9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9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9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9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9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9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9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9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9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9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9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9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9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9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9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11</v>
      </c>
      <c r="F155" s="71"/>
      <c r="G155" s="46">
        <f t="shared" si="29"/>
        <v>11</v>
      </c>
      <c r="H155" s="78">
        <v>0</v>
      </c>
      <c r="I155" s="76">
        <v>0</v>
      </c>
      <c r="J155" s="46">
        <f t="shared" si="23"/>
        <v>11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9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9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9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9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9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9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>
        <v>15</v>
      </c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>
        <v>4</v>
      </c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>
        <v>8</v>
      </c>
      <c r="G198" s="46">
        <f t="shared" si="30"/>
        <v>8</v>
      </c>
      <c r="H198" s="78">
        <v>0</v>
      </c>
      <c r="I198" s="76">
        <v>0</v>
      </c>
      <c r="J198" s="46">
        <f t="shared" si="31"/>
        <v>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>
        <v>6</v>
      </c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623.92999999999984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120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50.00"/>
        <filter val="200.00"/>
        <filter val="25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3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36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74</v>
      </c>
      <c r="F6" s="71"/>
      <c r="G6" s="46">
        <f t="shared" si="0"/>
        <v>74</v>
      </c>
      <c r="H6" s="78">
        <v>0</v>
      </c>
      <c r="I6" s="76">
        <v>0</v>
      </c>
      <c r="J6" s="46">
        <f t="shared" si="1"/>
        <v>72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42</v>
      </c>
      <c r="F31" s="71"/>
      <c r="G31" s="46">
        <f t="shared" si="5"/>
        <v>42</v>
      </c>
      <c r="H31" s="78">
        <v>0</v>
      </c>
      <c r="I31" s="76">
        <v>0</v>
      </c>
      <c r="J31" s="46">
        <f t="shared" si="6"/>
        <v>36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27</v>
      </c>
      <c r="F48" s="71"/>
      <c r="G48" s="46">
        <f t="shared" si="5"/>
        <v>27</v>
      </c>
      <c r="H48" s="78">
        <v>0</v>
      </c>
      <c r="I48" s="76">
        <v>0</v>
      </c>
      <c r="J48" s="46">
        <f t="shared" si="6"/>
        <v>25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23</v>
      </c>
      <c r="F50" s="71"/>
      <c r="G50" s="46">
        <f t="shared" si="5"/>
        <v>23</v>
      </c>
      <c r="H50" s="78">
        <v>0</v>
      </c>
      <c r="I50" s="76">
        <v>0</v>
      </c>
      <c r="J50" s="46">
        <f t="shared" si="6"/>
        <v>21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1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 t="shared" si="3"/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v>7</v>
      </c>
      <c r="F99" s="71"/>
      <c r="G99" s="46">
        <f t="shared" si="20"/>
        <v>7</v>
      </c>
      <c r="H99" s="78">
        <v>2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0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>
        <v>50</v>
      </c>
      <c r="P131" s="103">
        <f t="shared" si="8"/>
        <v>200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11</v>
      </c>
      <c r="F155" s="71"/>
      <c r="G155" s="46">
        <f t="shared" si="20"/>
        <v>11</v>
      </c>
      <c r="H155" s="78">
        <v>0</v>
      </c>
      <c r="I155" s="76">
        <v>0</v>
      </c>
      <c r="J155" s="46">
        <f t="shared" si="21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7</v>
      </c>
      <c r="F198" s="71"/>
      <c r="G198" s="46">
        <f t="shared" si="27"/>
        <v>7</v>
      </c>
      <c r="H198" s="78">
        <v>0</v>
      </c>
      <c r="I198" s="76">
        <v>0</v>
      </c>
      <c r="J198" s="46">
        <f t="shared" si="28"/>
        <v>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>
        <v>5</v>
      </c>
      <c r="G208" s="46">
        <f t="shared" si="27"/>
        <v>5</v>
      </c>
      <c r="H208" s="78">
        <v>0</v>
      </c>
      <c r="I208" s="76">
        <v>0</v>
      </c>
      <c r="J208" s="46">
        <f t="shared" si="28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3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ref="P209:P259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767.26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200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6"/>
  <sheetViews>
    <sheetView zoomScale="70" zoomScaleNormal="70" workbookViewId="0">
      <pane xSplit="10" ySplit="4" topLeftCell="K35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72</v>
      </c>
      <c r="F6" s="71"/>
      <c r="G6" s="46">
        <f t="shared" si="0"/>
        <v>72</v>
      </c>
      <c r="H6" s="78">
        <v>0</v>
      </c>
      <c r="I6" s="76">
        <v>0</v>
      </c>
      <c r="J6" s="46">
        <f t="shared" si="1"/>
        <v>66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6</v>
      </c>
      <c r="F40" s="71"/>
      <c r="G40" s="46">
        <f t="shared" si="5"/>
        <v>6</v>
      </c>
      <c r="H40" s="78">
        <v>1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2</v>
      </c>
      <c r="F49" s="71">
        <v>1</v>
      </c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21</v>
      </c>
      <c r="F50" s="71"/>
      <c r="G50" s="46">
        <f t="shared" si="5"/>
        <v>21</v>
      </c>
      <c r="H50" s="78">
        <v>0</v>
      </c>
      <c r="I50" s="76">
        <v>0</v>
      </c>
      <c r="J50" s="46">
        <f t="shared" si="6"/>
        <v>19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1</v>
      </c>
      <c r="F51" s="71">
        <v>1</v>
      </c>
      <c r="G51" s="46">
        <f t="shared" si="5"/>
        <v>2</v>
      </c>
      <c r="H51" s="78">
        <v>0</v>
      </c>
      <c r="I51" s="76">
        <v>0</v>
      </c>
      <c r="J51" s="46">
        <f t="shared" si="6"/>
        <v>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19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1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3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120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8</v>
      </c>
      <c r="F133" s="71"/>
      <c r="G133" s="46">
        <f t="shared" si="23"/>
        <v>8</v>
      </c>
      <c r="H133" s="78">
        <v>3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0</v>
      </c>
      <c r="F175" s="71">
        <v>15</v>
      </c>
      <c r="G175" s="46">
        <f t="shared" si="30"/>
        <v>15</v>
      </c>
      <c r="H175" s="78">
        <v>0</v>
      </c>
      <c r="I175" s="76">
        <v>0</v>
      </c>
      <c r="J175" s="46">
        <f t="shared" si="31"/>
        <v>12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03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1489.56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1005</v>
      </c>
      <c r="O264" s="2">
        <v>200</v>
      </c>
      <c r="P264" s="2">
        <v>45</v>
      </c>
      <c r="Q264" s="2">
        <v>200</v>
      </c>
      <c r="R264" s="2">
        <v>410</v>
      </c>
      <c r="S264" s="2">
        <v>50</v>
      </c>
      <c r="T264" s="2">
        <v>50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2385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2385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4" sqref="L244"/>
      <selection pane="topRight" activeCell="L244" sqref="L244"/>
      <selection pane="bottomLeft" activeCell="L244" sqref="L244"/>
      <selection pane="bottomRight" activeCell="P99" sqref="P99:P20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35</v>
      </c>
      <c r="F5" s="71"/>
      <c r="G5" s="46">
        <f t="shared" ref="G5:G26" si="0">E5+F5</f>
        <v>35</v>
      </c>
      <c r="H5" s="78">
        <v>0</v>
      </c>
      <c r="I5" s="76">
        <v>0</v>
      </c>
      <c r="J5" s="46">
        <f t="shared" ref="J5:J26" si="1">+G5-H5-K5-I5</f>
        <v>33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66</v>
      </c>
      <c r="F6" s="71"/>
      <c r="G6" s="46">
        <f t="shared" si="0"/>
        <v>66</v>
      </c>
      <c r="H6" s="78">
        <v>0</v>
      </c>
      <c r="I6" s="76">
        <v>0</v>
      </c>
      <c r="J6" s="46">
        <f t="shared" si="1"/>
        <v>63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19</v>
      </c>
      <c r="F50" s="71"/>
      <c r="G50" s="46">
        <f t="shared" si="5"/>
        <v>19</v>
      </c>
      <c r="H50" s="78">
        <v>0</v>
      </c>
      <c r="I50" s="76">
        <v>0</v>
      </c>
      <c r="J50" s="46">
        <f t="shared" si="6"/>
        <v>19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0</v>
      </c>
      <c r="F51" s="71">
        <v>6</v>
      </c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+'21'!J99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0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/>
      <c r="P99" s="103">
        <f t="shared" ref="P99:P105" si="26">SUM(M99-O99)</f>
        <v>135</v>
      </c>
      <c r="Q99" s="120">
        <v>20.350000000000001</v>
      </c>
      <c r="R99" s="43">
        <f t="shared" ref="R99:R105" si="27">+K99*Q99</f>
        <v>61.050000000000004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+'21'!J173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5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03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0</v>
      </c>
      <c r="F205" s="71">
        <v>75</v>
      </c>
      <c r="G205" s="46">
        <f t="shared" si="30"/>
        <v>75</v>
      </c>
      <c r="H205" s="78">
        <v>0</v>
      </c>
      <c r="I205" s="76">
        <v>0</v>
      </c>
      <c r="J205" s="46">
        <f t="shared" si="31"/>
        <v>75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+'21'!J244</f>
        <v>0</v>
      </c>
      <c r="F244" s="71">
        <v>10</v>
      </c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814.41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L24" sqref="L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33</v>
      </c>
      <c r="F5" s="71">
        <v>10</v>
      </c>
      <c r="G5" s="46">
        <f t="shared" ref="G5:G26" si="0">E5+F5</f>
        <v>43</v>
      </c>
      <c r="H5" s="78">
        <v>0</v>
      </c>
      <c r="I5" s="76">
        <v>0</v>
      </c>
      <c r="J5" s="46">
        <f t="shared" ref="J5:J26" si="1">+G5-H5-K5-I5</f>
        <v>42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63</v>
      </c>
      <c r="F6" s="71"/>
      <c r="G6" s="46">
        <f t="shared" si="0"/>
        <v>63</v>
      </c>
      <c r="H6" s="78">
        <v>0</v>
      </c>
      <c r="I6" s="76">
        <v>0</v>
      </c>
      <c r="J6" s="46">
        <f t="shared" si="1"/>
        <v>61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6</v>
      </c>
      <c r="F11" s="71">
        <v>16</v>
      </c>
      <c r="G11" s="46">
        <f t="shared" si="0"/>
        <v>22</v>
      </c>
      <c r="H11" s="78">
        <v>0</v>
      </c>
      <c r="I11" s="76">
        <v>0</v>
      </c>
      <c r="J11" s="46">
        <f t="shared" si="1"/>
        <v>21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27</v>
      </c>
      <c r="F31" s="71">
        <v>12</v>
      </c>
      <c r="G31" s="46">
        <f t="shared" si="5"/>
        <v>39</v>
      </c>
      <c r="H31" s="78">
        <v>0</v>
      </c>
      <c r="I31" s="76">
        <v>0</v>
      </c>
      <c r="J31" s="46">
        <f t="shared" si="6"/>
        <v>28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3">
        <f t="shared" si="3"/>
        <v>1100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3</v>
      </c>
      <c r="F40" s="71">
        <v>5</v>
      </c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2</v>
      </c>
      <c r="F46" s="71"/>
      <c r="G46" s="46">
        <f>E46+F46</f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7</v>
      </c>
      <c r="F47" s="71"/>
      <c r="G47" s="46">
        <f>E47+F47</f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25</v>
      </c>
      <c r="P47" s="103">
        <f t="shared" si="3"/>
        <v>75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0</v>
      </c>
      <c r="F49" s="71">
        <v>22</v>
      </c>
      <c r="G49" s="46">
        <f t="shared" si="5"/>
        <v>22</v>
      </c>
      <c r="H49" s="78">
        <v>0</v>
      </c>
      <c r="I49" s="76">
        <v>0</v>
      </c>
      <c r="J49" s="46">
        <f t="shared" si="6"/>
        <v>22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19</v>
      </c>
      <c r="F50" s="71">
        <v>8</v>
      </c>
      <c r="G50" s="46">
        <f t="shared" si="5"/>
        <v>27</v>
      </c>
      <c r="H50" s="78">
        <v>0</v>
      </c>
      <c r="I50" s="76">
        <v>0</v>
      </c>
      <c r="J50" s="46">
        <f t="shared" si="6"/>
        <v>27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3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 t="shared" si="3"/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22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4</v>
      </c>
      <c r="F72" s="71">
        <v>3</v>
      </c>
      <c r="G72" s="46">
        <f t="shared" si="5"/>
        <v>7</v>
      </c>
      <c r="H72" s="78">
        <v>0</v>
      </c>
      <c r="I72" s="76">
        <v>0</v>
      </c>
      <c r="J72" s="46">
        <f t="shared" si="6"/>
        <v>6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5</v>
      </c>
      <c r="F115" s="71">
        <v>1</v>
      </c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0</v>
      </c>
      <c r="F131" s="71">
        <v>8</v>
      </c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11</v>
      </c>
      <c r="F155" s="71"/>
      <c r="G155" s="46">
        <f t="shared" si="20"/>
        <v>11</v>
      </c>
      <c r="H155" s="78">
        <v>0</v>
      </c>
      <c r="I155" s="76">
        <v>0</v>
      </c>
      <c r="J155" s="46">
        <f t="shared" si="21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+'22'!J173</f>
        <v>4</v>
      </c>
      <c r="F173" s="71">
        <v>5</v>
      </c>
      <c r="G173" s="46">
        <f>E173+F173</f>
        <v>9</v>
      </c>
      <c r="H173" s="78">
        <v>0</v>
      </c>
      <c r="I173" s="76">
        <v>0</v>
      </c>
      <c r="J173" s="46">
        <f>+G173-H173-K173-I173</f>
        <v>5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70</v>
      </c>
      <c r="P173" s="103">
        <f t="shared" si="26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>
        <v>16</v>
      </c>
      <c r="G178" s="46">
        <f t="shared" si="27"/>
        <v>16</v>
      </c>
      <c r="H178" s="78">
        <v>0</v>
      </c>
      <c r="I178" s="76">
        <v>0</v>
      </c>
      <c r="J178" s="46">
        <f t="shared" si="28"/>
        <v>14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>
        <v>55</v>
      </c>
      <c r="P178" s="10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0</v>
      </c>
      <c r="F185" s="71">
        <v>11</v>
      </c>
      <c r="G185" s="46">
        <f t="shared" si="27"/>
        <v>11</v>
      </c>
      <c r="H185" s="78">
        <v>0</v>
      </c>
      <c r="I185" s="76">
        <v>0</v>
      </c>
      <c r="J185" s="46">
        <f t="shared" si="28"/>
        <v>10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15</v>
      </c>
      <c r="F193" s="71"/>
      <c r="G193" s="46">
        <f t="shared" si="27"/>
        <v>15</v>
      </c>
      <c r="H193" s="78">
        <v>0</v>
      </c>
      <c r="I193" s="76">
        <v>0</v>
      </c>
      <c r="J193" s="46">
        <f t="shared" si="28"/>
        <v>15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5</v>
      </c>
      <c r="F198" s="71"/>
      <c r="G198" s="46">
        <f t="shared" si="27"/>
        <v>5</v>
      </c>
      <c r="H198" s="78">
        <v>5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75</v>
      </c>
      <c r="F205" s="71"/>
      <c r="G205" s="46">
        <f t="shared" si="27"/>
        <v>75</v>
      </c>
      <c r="H205" s="78">
        <v>0</v>
      </c>
      <c r="I205" s="76">
        <v>0</v>
      </c>
      <c r="J205" s="46">
        <f t="shared" si="28"/>
        <v>75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+'22'!J244</f>
        <v>10</v>
      </c>
      <c r="F244" s="71"/>
      <c r="G244" s="46">
        <f t="shared" si="43"/>
        <v>10</v>
      </c>
      <c r="H244" s="78">
        <v>0</v>
      </c>
      <c r="I244" s="76">
        <v>0</v>
      </c>
      <c r="J244" s="46">
        <f t="shared" si="44"/>
        <v>10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843.91999999999985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930</v>
      </c>
      <c r="O264" s="2">
        <v>200</v>
      </c>
      <c r="P264" s="2">
        <v>150</v>
      </c>
      <c r="Q264" s="2">
        <v>330</v>
      </c>
      <c r="R264" s="2">
        <v>50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50"/>
        <filter val="150.00"/>
        <filter val="200.00"/>
        <filter val="50.00"/>
        <filter val="55.00"/>
        <filter val="70.00"/>
        <filter val="75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P276" sqref="P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59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22</v>
      </c>
      <c r="F49" s="71"/>
      <c r="G49" s="46">
        <f t="shared" si="5"/>
        <v>22</v>
      </c>
      <c r="H49" s="78">
        <v>0</v>
      </c>
      <c r="I49" s="76">
        <v>0</v>
      </c>
      <c r="J49" s="46">
        <f t="shared" si="6"/>
        <v>21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27</v>
      </c>
      <c r="F50" s="71"/>
      <c r="G50" s="46">
        <f t="shared" si="5"/>
        <v>27</v>
      </c>
      <c r="H50" s="78">
        <v>0</v>
      </c>
      <c r="I50" s="76">
        <v>0</v>
      </c>
      <c r="J50" s="46">
        <f t="shared" si="6"/>
        <v>27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+'23'!J99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+'23'!J173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+'23'!J244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607.8900000000001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200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O23" sqref="O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40</v>
      </c>
      <c r="F5" s="71"/>
      <c r="G5" s="46">
        <f t="shared" ref="G5:G26" si="0">E5+F5</f>
        <v>40</v>
      </c>
      <c r="H5" s="78">
        <v>0</v>
      </c>
      <c r="I5" s="76">
        <v>0</v>
      </c>
      <c r="J5" s="46">
        <f t="shared" ref="J5:J26" si="1">+G5-H5-K5-I5</f>
        <v>38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3">
        <f>SUM(M5-O5)</f>
        <v>50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4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22</v>
      </c>
      <c r="F22" s="71"/>
      <c r="G22" s="46">
        <f t="shared" si="0"/>
        <v>22</v>
      </c>
      <c r="H22" s="78">
        <v>2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26</v>
      </c>
      <c r="F31" s="71"/>
      <c r="G31" s="46">
        <f t="shared" si="5"/>
        <v>26</v>
      </c>
      <c r="H31" s="78"/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1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7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21</v>
      </c>
      <c r="F49" s="71"/>
      <c r="G49" s="46">
        <f t="shared" si="5"/>
        <v>21</v>
      </c>
      <c r="H49" s="78">
        <v>0</v>
      </c>
      <c r="I49" s="76">
        <v>0</v>
      </c>
      <c r="J49" s="46">
        <f t="shared" si="6"/>
        <v>21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27</v>
      </c>
      <c r="F50" s="71">
        <v>8</v>
      </c>
      <c r="G50" s="46">
        <f t="shared" si="5"/>
        <v>35</v>
      </c>
      <c r="H50" s="78">
        <v>0</v>
      </c>
      <c r="I50" s="76">
        <v>0</v>
      </c>
      <c r="J50" s="46">
        <f t="shared" si="6"/>
        <v>35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7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19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7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3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+'24'!J99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f t="shared" si="22"/>
        <v>4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6</v>
      </c>
      <c r="F115" s="71"/>
      <c r="G115" s="46">
        <f t="shared" si="21"/>
        <v>6</v>
      </c>
      <c r="H115" s="78">
        <v>0</v>
      </c>
      <c r="I115" s="76">
        <v>0</v>
      </c>
      <c r="J115" s="46">
        <f t="shared" si="22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5</v>
      </c>
      <c r="F116" s="71"/>
      <c r="G116" s="46">
        <f t="shared" si="21"/>
        <v>5</v>
      </c>
      <c r="H116" s="78">
        <v>0</v>
      </c>
      <c r="I116" s="76">
        <v>0</v>
      </c>
      <c r="J116" s="46">
        <f t="shared" si="22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5</v>
      </c>
      <c r="F125" s="71"/>
      <c r="G125" s="46">
        <f t="shared" si="21"/>
        <v>5</v>
      </c>
      <c r="H125" s="78">
        <v>0</v>
      </c>
      <c r="I125" s="76">
        <v>0</v>
      </c>
      <c r="J125" s="46">
        <f t="shared" si="22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7</v>
      </c>
      <c r="F131" s="71"/>
      <c r="G131" s="46">
        <f t="shared" si="21"/>
        <v>7</v>
      </c>
      <c r="H131" s="78">
        <v>0</v>
      </c>
      <c r="I131" s="76">
        <v>0</v>
      </c>
      <c r="J131" s="46">
        <f t="shared" si="22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03">
        <f t="shared" si="10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ref="P144:P172" si="27">SUM(M144-O144)</f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11</v>
      </c>
      <c r="F155" s="71"/>
      <c r="G155" s="46">
        <f t="shared" si="21"/>
        <v>11</v>
      </c>
      <c r="H155" s="78">
        <v>0</v>
      </c>
      <c r="I155" s="76">
        <v>0</v>
      </c>
      <c r="J155" s="46">
        <f t="shared" si="22"/>
        <v>11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+'24'!J173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9</v>
      </c>
      <c r="F175" s="71"/>
      <c r="G175" s="46">
        <f t="shared" si="28"/>
        <v>9</v>
      </c>
      <c r="H175" s="78">
        <v>0</v>
      </c>
      <c r="I175" s="76">
        <v>0</v>
      </c>
      <c r="J175" s="46">
        <f t="shared" si="29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/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/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/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/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14</v>
      </c>
      <c r="F193" s="71"/>
      <c r="G193" s="46">
        <f t="shared" si="28"/>
        <v>14</v>
      </c>
      <c r="H193" s="78">
        <v>0</v>
      </c>
      <c r="I193" s="76">
        <v>0</v>
      </c>
      <c r="J193" s="46"/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/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74</v>
      </c>
      <c r="F205" s="71"/>
      <c r="G205" s="46">
        <f t="shared" si="28"/>
        <v>74</v>
      </c>
      <c r="H205" s="78">
        <v>0</v>
      </c>
      <c r="I205" s="76">
        <v>0</v>
      </c>
      <c r="J205" s="46"/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/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0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0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0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0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0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0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0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0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0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0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0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0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0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0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0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0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0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0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0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0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0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0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0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ref="P237:P259" si="44">SUM(M237-O237)</f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0</v>
      </c>
      <c r="F243" s="71"/>
      <c r="G243" s="46">
        <f t="shared" ref="G243:G246" si="45">E243+F243</f>
        <v>0</v>
      </c>
      <c r="H243" s="78">
        <v>0</v>
      </c>
      <c r="I243" s="76">
        <v>0</v>
      </c>
      <c r="J243" s="46">
        <f t="shared" ref="J243:J246" si="46">+G243-H243-K243-I243</f>
        <v>0</v>
      </c>
      <c r="K243" s="72"/>
      <c r="L243" s="20">
        <v>45</v>
      </c>
      <c r="M243" s="65">
        <f t="shared" ref="M243:M246" si="47">+L243*K243</f>
        <v>0</v>
      </c>
      <c r="N243" s="17" t="s">
        <v>16</v>
      </c>
      <c r="O243" s="18"/>
      <c r="P243" s="23">
        <f t="shared" si="44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+'24'!J244</f>
        <v>10</v>
      </c>
      <c r="F244" s="71"/>
      <c r="G244" s="46">
        <f t="shared" si="45"/>
        <v>10</v>
      </c>
      <c r="H244" s="78">
        <v>0</v>
      </c>
      <c r="I244" s="76">
        <v>0</v>
      </c>
      <c r="J244" s="46"/>
      <c r="K244" s="72"/>
      <c r="L244" s="20">
        <v>45</v>
      </c>
      <c r="M244" s="65">
        <f t="shared" si="47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/>
      <c r="M245" s="65">
        <f t="shared" si="47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4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44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44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44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44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44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44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44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44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44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44"/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44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44"/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699.7399999999999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275</v>
      </c>
      <c r="O264" s="2">
        <v>100</v>
      </c>
      <c r="P264" s="2">
        <v>50</v>
      </c>
      <c r="Q264" s="2">
        <v>100</v>
      </c>
      <c r="R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6">
      <filters blank="1">
        <filter val="10.40"/>
        <filter val="10.48"/>
        <filter val="10.55"/>
        <filter val="10.61"/>
        <filter val="10.98"/>
        <filter val="100"/>
        <filter val="100.00"/>
        <filter val="105.00"/>
        <filter val="11.12"/>
        <filter val="11.39"/>
        <filter val="11.48"/>
        <filter val="11.58"/>
        <filter val="11.91"/>
        <filter val="11.97"/>
        <filter val="12.21"/>
        <filter val="12.94"/>
        <filter val="12.95"/>
        <filter val="13.03"/>
        <filter val="13.67"/>
        <filter val="14.27"/>
        <filter val="14.35"/>
        <filter val="14.38"/>
        <filter val="14.65"/>
        <filter val="14.95"/>
        <filter val="15.00"/>
        <filter val="15.05"/>
        <filter val="15.28"/>
        <filter val="15.31"/>
        <filter val="15.40"/>
        <filter val="15.42"/>
        <filter val="15.55"/>
        <filter val="15.60"/>
        <filter val="16.16"/>
        <filter val="16.67"/>
        <filter val="16.69"/>
        <filter val="16.94"/>
        <filter val="17.09"/>
        <filter val="17.32"/>
        <filter val="17.36"/>
        <filter val="17.53"/>
        <filter val="18.09"/>
        <filter val="18.14"/>
        <filter val="18.28"/>
        <filter val="18.36"/>
        <filter val="18.50"/>
        <filter val="18.63"/>
        <filter val="18.77"/>
        <filter val="18.88"/>
        <filter val="18.95"/>
        <filter val="185.00"/>
        <filter val="19.04"/>
        <filter val="19.05"/>
        <filter val="19.21"/>
        <filter val="2.17"/>
        <filter val="2.22"/>
        <filter val="2.35"/>
        <filter val="20.00"/>
        <filter val="20.35"/>
        <filter val="20.36"/>
        <filter val="20.43"/>
        <filter val="20.5"/>
        <filter val="20.58"/>
        <filter val="21.22"/>
        <filter val="21.27"/>
        <filter val="21.81"/>
        <filter val="22.25"/>
        <filter val="22.48"/>
        <filter val="22.49"/>
        <filter val="22.51"/>
        <filter val="22.85"/>
        <filter val="22.91"/>
        <filter val="23.12"/>
        <filter val="23.53"/>
        <filter val="23.61"/>
        <filter val="23.69"/>
        <filter val="23.70"/>
        <filter val="23.74"/>
        <filter val="24.21"/>
        <filter val="24.37"/>
        <filter val="24.82"/>
        <filter val="24.99"/>
        <filter val="25.15"/>
        <filter val="250.00"/>
        <filter val="26.11"/>
        <filter val="26.60"/>
        <filter val="27.12"/>
        <filter val="27.25"/>
        <filter val="27.72"/>
        <filter val="27.84"/>
        <filter val="28.14"/>
        <filter val="28.59"/>
        <filter val="29.34"/>
        <filter val="29.82"/>
        <filter val="29.96"/>
        <filter val="3.50"/>
        <filter val="3.80"/>
        <filter val="30.00"/>
        <filter val="30.25"/>
        <filter val="30.30"/>
        <filter val="30.43"/>
        <filter val="30.84"/>
        <filter val="31.46"/>
        <filter val="31.62"/>
        <filter val="31.97"/>
        <filter val="32.96"/>
        <filter val="33.00"/>
        <filter val="33.41"/>
        <filter val="33.89"/>
        <filter val="34.26"/>
        <filter val="34.56"/>
        <filter val="35.39"/>
        <filter val="38.00"/>
        <filter val="38.07"/>
        <filter val="38.46"/>
        <filter val="38.90"/>
        <filter val="39.29"/>
        <filter val="39.77"/>
        <filter val="40.00"/>
        <filter val="40.28"/>
        <filter val="40.51"/>
        <filter val="40.80"/>
        <filter val="42.24"/>
        <filter val="44.00"/>
        <filter val="46.37"/>
        <filter val="5.86"/>
        <filter val="6.82"/>
        <filter val="60.00"/>
        <filter val="63.00"/>
        <filter val="64.38"/>
        <filter val="67.17"/>
        <filter val="67.79"/>
        <filter val="68.00"/>
        <filter val="68.37"/>
        <filter val="73.00"/>
        <filter val="83.00"/>
        <filter val="85.00"/>
        <filter val="9.00"/>
        <filter val="9.91"/>
        <filter val="ราคาต้นทุน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T346"/>
  <sheetViews>
    <sheetView zoomScale="70" zoomScaleNormal="70" workbookViewId="0">
      <pane xSplit="10" ySplit="4" topLeftCell="M5" activePane="bottomRight" state="frozen"/>
      <selection activeCell="C245" sqref="C245"/>
      <selection pane="topRight" activeCell="C245" sqref="C245"/>
      <selection pane="bottomLeft" activeCell="C245" sqref="C245"/>
      <selection pane="bottomRight" activeCell="O25" sqref="O2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38</v>
      </c>
      <c r="F5" s="71">
        <v>10</v>
      </c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31</v>
      </c>
      <c r="F6" s="71">
        <v>25</v>
      </c>
      <c r="G6" s="46">
        <f t="shared" si="0"/>
        <v>56</v>
      </c>
      <c r="H6" s="78">
        <v>0</v>
      </c>
      <c r="I6" s="76">
        <v>0</v>
      </c>
      <c r="J6" s="46">
        <f t="shared" si="1"/>
        <v>54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33.4</v>
      </c>
      <c r="P6" s="103">
        <f t="shared" ref="P6:P8" si="3">SUM(M6-O6)</f>
        <v>166.6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80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3">
        <f t="shared" si="5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19</v>
      </c>
      <c r="F22" s="71">
        <v>10</v>
      </c>
      <c r="G22" s="46">
        <f t="shared" si="0"/>
        <v>29</v>
      </c>
      <c r="H22" s="78">
        <v>0</v>
      </c>
      <c r="I22" s="76">
        <v>0</v>
      </c>
      <c r="J22" s="46">
        <f t="shared" si="1"/>
        <v>26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83.2</v>
      </c>
      <c r="P22" s="103">
        <f t="shared" si="5"/>
        <v>216.8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2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5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21</v>
      </c>
      <c r="F31" s="71"/>
      <c r="G31" s="46">
        <f t="shared" si="6"/>
        <v>21</v>
      </c>
      <c r="H31" s="78">
        <v>0</v>
      </c>
      <c r="I31" s="76">
        <v>0</v>
      </c>
      <c r="J31" s="46">
        <f t="shared" si="7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33.4</v>
      </c>
      <c r="P31" s="103">
        <f t="shared" si="5"/>
        <v>166.6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8</v>
      </c>
      <c r="F39" s="71"/>
      <c r="G39" s="46">
        <f t="shared" si="6"/>
        <v>8</v>
      </c>
      <c r="H39" s="78">
        <v>0</v>
      </c>
      <c r="I39" s="76">
        <v>0</v>
      </c>
      <c r="J39" s="46">
        <f t="shared" si="7"/>
        <v>4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75</v>
      </c>
      <c r="P39" s="103">
        <f t="shared" si="5"/>
        <v>125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6</v>
      </c>
      <c r="F40" s="71"/>
      <c r="G40" s="46">
        <f t="shared" si="6"/>
        <v>6</v>
      </c>
      <c r="H40" s="78">
        <v>0</v>
      </c>
      <c r="I40" s="76">
        <v>0</v>
      </c>
      <c r="J40" s="46">
        <f t="shared" si="7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5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6"/>
        <v>6</v>
      </c>
      <c r="H46" s="78">
        <v>0</v>
      </c>
      <c r="I46" s="76">
        <v>0</v>
      </c>
      <c r="J46" s="46">
        <f t="shared" si="7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5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6"/>
        <v>2</v>
      </c>
      <c r="H47" s="78">
        <v>0</v>
      </c>
      <c r="I47" s="76">
        <v>0</v>
      </c>
      <c r="J47" s="46">
        <f t="shared" si="7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20</v>
      </c>
      <c r="F48" s="71"/>
      <c r="G48" s="46">
        <f t="shared" si="6"/>
        <v>20</v>
      </c>
      <c r="H48" s="78">
        <v>0</v>
      </c>
      <c r="I48" s="76">
        <v>0</v>
      </c>
      <c r="J48" s="46">
        <f t="shared" si="7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21</v>
      </c>
      <c r="F49" s="71"/>
      <c r="G49" s="46">
        <f t="shared" si="6"/>
        <v>21</v>
      </c>
      <c r="H49" s="78">
        <v>0</v>
      </c>
      <c r="I49" s="76">
        <v>0</v>
      </c>
      <c r="J49" s="46">
        <f t="shared" si="7"/>
        <v>21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27</v>
      </c>
      <c r="F50" s="71">
        <v>8</v>
      </c>
      <c r="G50" s="46">
        <f t="shared" si="6"/>
        <v>35</v>
      </c>
      <c r="H50" s="78">
        <v>0</v>
      </c>
      <c r="I50" s="76">
        <v>0</v>
      </c>
      <c r="J50" s="46">
        <f t="shared" si="7"/>
        <v>35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19</v>
      </c>
      <c r="F53" s="71">
        <v>8</v>
      </c>
      <c r="G53" s="46">
        <f t="shared" si="6"/>
        <v>27</v>
      </c>
      <c r="H53" s="78">
        <v>0</v>
      </c>
      <c r="I53" s="76">
        <v>0</v>
      </c>
      <c r="J53" s="46">
        <f t="shared" si="7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5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2</v>
      </c>
      <c r="F64" s="71">
        <v>2</v>
      </c>
      <c r="G64" s="46">
        <f t="shared" si="6"/>
        <v>4</v>
      </c>
      <c r="H64" s="78">
        <v>0</v>
      </c>
      <c r="I64" s="76">
        <v>0</v>
      </c>
      <c r="J64" s="46">
        <f t="shared" si="7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5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6</v>
      </c>
      <c r="F72" s="71"/>
      <c r="G72" s="46">
        <f t="shared" si="6"/>
        <v>6</v>
      </c>
      <c r="H72" s="78">
        <v>0</v>
      </c>
      <c r="I72" s="76">
        <v>0</v>
      </c>
      <c r="J72" s="46">
        <f t="shared" si="7"/>
        <v>4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3">
        <f t="shared" si="5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7</v>
      </c>
      <c r="F74" s="71"/>
      <c r="G74" s="46">
        <f t="shared" si="6"/>
        <v>7</v>
      </c>
      <c r="H74" s="78">
        <v>0</v>
      </c>
      <c r="I74" s="76">
        <v>0</v>
      </c>
      <c r="J74" s="46">
        <f t="shared" si="7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3">
        <f t="shared" si="5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5</v>
      </c>
      <c r="F81" s="71"/>
      <c r="G81" s="46">
        <f t="shared" si="6"/>
        <v>5</v>
      </c>
      <c r="H81" s="78">
        <v>0</v>
      </c>
      <c r="I81" s="76">
        <v>0</v>
      </c>
      <c r="J81" s="46">
        <f t="shared" si="7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9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3">SUM(M95-O95)</f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+'25'!J99</f>
        <v>4</v>
      </c>
      <c r="F99" s="71"/>
      <c r="G99" s="46">
        <f t="shared" si="21"/>
        <v>4</v>
      </c>
      <c r="H99" s="78">
        <v>0</v>
      </c>
      <c r="I99" s="76">
        <v>0</v>
      </c>
      <c r="J99" s="46">
        <f t="shared" si="22"/>
        <v>3</v>
      </c>
      <c r="K99" s="72">
        <v>1</v>
      </c>
      <c r="L99" s="20">
        <v>45</v>
      </c>
      <c r="M99" s="65">
        <f t="shared" ref="M99:M105" si="24">+L99*K99</f>
        <v>45</v>
      </c>
      <c r="N99" s="17" t="s">
        <v>16</v>
      </c>
      <c r="O99" s="18"/>
      <c r="P99" s="103">
        <f t="shared" ref="P99:P105" si="25">SUM(M99-O99)</f>
        <v>45</v>
      </c>
      <c r="Q99" s="120">
        <v>20.350000000000001</v>
      </c>
      <c r="R99" s="43">
        <f t="shared" ref="R99:R105" si="26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4</v>
      </c>
      <c r="F113" s="71"/>
      <c r="G113" s="46">
        <f t="shared" si="21"/>
        <v>4</v>
      </c>
      <c r="H113" s="78">
        <v>0</v>
      </c>
      <c r="I113" s="76">
        <v>0</v>
      </c>
      <c r="J113" s="46">
        <f t="shared" si="22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4</v>
      </c>
      <c r="F115" s="71"/>
      <c r="G115" s="46">
        <f t="shared" si="21"/>
        <v>4</v>
      </c>
      <c r="H115" s="78">
        <v>0</v>
      </c>
      <c r="I115" s="76">
        <v>0</v>
      </c>
      <c r="J115" s="46">
        <f t="shared" si="22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6</v>
      </c>
      <c r="F116" s="71"/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5</v>
      </c>
      <c r="F125" s="71"/>
      <c r="G125" s="46">
        <f t="shared" si="21"/>
        <v>5</v>
      </c>
      <c r="H125" s="78">
        <v>0</v>
      </c>
      <c r="I125" s="76">
        <v>0</v>
      </c>
      <c r="J125" s="46">
        <f t="shared" si="22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7</v>
      </c>
      <c r="F131" s="71"/>
      <c r="G131" s="46">
        <f t="shared" si="21"/>
        <v>7</v>
      </c>
      <c r="H131" s="78">
        <v>0</v>
      </c>
      <c r="I131" s="76">
        <v>0</v>
      </c>
      <c r="J131" s="46">
        <f t="shared" si="22"/>
        <v>2</v>
      </c>
      <c r="K131" s="72">
        <v>5</v>
      </c>
      <c r="L131" s="22">
        <v>50</v>
      </c>
      <c r="M131" s="65">
        <f t="shared" si="8"/>
        <v>250</v>
      </c>
      <c r="N131" s="17" t="s">
        <v>16</v>
      </c>
      <c r="O131" s="18">
        <v>100</v>
      </c>
      <c r="P131" s="103">
        <f t="shared" si="23"/>
        <v>150</v>
      </c>
      <c r="Q131" s="90">
        <v>9.91</v>
      </c>
      <c r="R131" s="43">
        <f t="shared" si="10"/>
        <v>49.55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11</v>
      </c>
      <c r="F155" s="71"/>
      <c r="G155" s="46">
        <f t="shared" si="21"/>
        <v>11</v>
      </c>
      <c r="H155" s="78">
        <v>0</v>
      </c>
      <c r="I155" s="76">
        <v>0</v>
      </c>
      <c r="J155" s="46">
        <f t="shared" si="22"/>
        <v>11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+'25'!J173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ref="P173:P178" si="31"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9</v>
      </c>
      <c r="F175" s="71"/>
      <c r="G175" s="46">
        <f t="shared" si="29"/>
        <v>9</v>
      </c>
      <c r="H175" s="78">
        <v>0</v>
      </c>
      <c r="I175" s="76">
        <v>0</v>
      </c>
      <c r="J175" s="46">
        <f t="shared" si="30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 t="shared" si="31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14</v>
      </c>
      <c r="F178" s="71"/>
      <c r="G178" s="46">
        <f t="shared" si="29"/>
        <v>14</v>
      </c>
      <c r="H178" s="78">
        <v>0</v>
      </c>
      <c r="I178" s="76">
        <v>0</v>
      </c>
      <c r="J178" s="46">
        <f t="shared" si="30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ref="P179:P258" si="36">SUM(M179-O179)</f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0</v>
      </c>
      <c r="F185" s="71">
        <v>10</v>
      </c>
      <c r="G185" s="46">
        <f t="shared" si="29"/>
        <v>10</v>
      </c>
      <c r="H185" s="78">
        <v>0</v>
      </c>
      <c r="I185" s="76">
        <v>0</v>
      </c>
      <c r="J185" s="46">
        <f t="shared" si="30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0</v>
      </c>
      <c r="F193" s="71">
        <v>14</v>
      </c>
      <c r="G193" s="46">
        <f t="shared" si="29"/>
        <v>14</v>
      </c>
      <c r="H193" s="78">
        <v>0</v>
      </c>
      <c r="I193" s="76">
        <v>0</v>
      </c>
      <c r="J193" s="46">
        <f t="shared" si="30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0</v>
      </c>
      <c r="F194" s="71">
        <v>3</v>
      </c>
      <c r="G194" s="46">
        <f t="shared" si="29"/>
        <v>3</v>
      </c>
      <c r="H194" s="78">
        <v>0</v>
      </c>
      <c r="I194" s="76">
        <v>0</v>
      </c>
      <c r="J194" s="46">
        <f t="shared" si="30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0</v>
      </c>
      <c r="F205" s="71">
        <v>74</v>
      </c>
      <c r="G205" s="46">
        <f t="shared" si="29"/>
        <v>74</v>
      </c>
      <c r="H205" s="78">
        <v>9</v>
      </c>
      <c r="I205" s="76">
        <v>0</v>
      </c>
      <c r="J205" s="46">
        <f t="shared" si="30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>
        <v>2</v>
      </c>
      <c r="G209" s="46">
        <f t="shared" si="29"/>
        <v>2</v>
      </c>
      <c r="H209" s="78">
        <v>0</v>
      </c>
      <c r="I209" s="76">
        <v>0</v>
      </c>
      <c r="J209" s="46">
        <f t="shared" si="30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731.36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85</v>
      </c>
      <c r="P264" s="2">
        <v>50</v>
      </c>
      <c r="Q264" s="2">
        <v>100</v>
      </c>
      <c r="R264" s="2">
        <v>300</v>
      </c>
      <c r="S264" s="2">
        <v>25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5.00"/>
        <filter val="150.00"/>
        <filter val="166.60"/>
        <filter val="25.00"/>
        <filter val="35.00"/>
        <filter val="45.00"/>
        <filter val="50"/>
        <filter val="5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J251" sqref="J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54</v>
      </c>
      <c r="F6" s="71"/>
      <c r="G6" s="46">
        <f t="shared" si="0"/>
        <v>54</v>
      </c>
      <c r="H6" s="78">
        <v>0</v>
      </c>
      <c r="I6" s="76">
        <v>0</v>
      </c>
      <c r="J6" s="46">
        <f t="shared" si="1"/>
        <v>54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21</v>
      </c>
      <c r="F49" s="71"/>
      <c r="G49" s="46">
        <f t="shared" si="5"/>
        <v>21</v>
      </c>
      <c r="H49" s="78">
        <v>0</v>
      </c>
      <c r="I49" s="76">
        <v>0</v>
      </c>
      <c r="J49" s="46">
        <f t="shared" si="6"/>
        <v>21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35</v>
      </c>
      <c r="F50" s="71"/>
      <c r="G50" s="46">
        <f t="shared" si="5"/>
        <v>35</v>
      </c>
      <c r="H50" s="78">
        <v>0</v>
      </c>
      <c r="I50" s="76">
        <v>0</v>
      </c>
      <c r="J50" s="46">
        <f t="shared" si="6"/>
        <v>35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+'26'!J99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+'26'!J173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85" zoomScaleNormal="85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H255" sqref="H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54</v>
      </c>
      <c r="F6" s="71"/>
      <c r="G6" s="46">
        <f t="shared" si="0"/>
        <v>54</v>
      </c>
      <c r="H6" s="78">
        <v>0</v>
      </c>
      <c r="I6" s="76">
        <v>0</v>
      </c>
      <c r="J6" s="46">
        <f t="shared" si="1"/>
        <v>54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21</v>
      </c>
      <c r="F49" s="71"/>
      <c r="G49" s="46">
        <f t="shared" si="5"/>
        <v>21</v>
      </c>
      <c r="H49" s="78">
        <v>0</v>
      </c>
      <c r="I49" s="76">
        <v>0</v>
      </c>
      <c r="J49" s="46">
        <f t="shared" si="6"/>
        <v>21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35</v>
      </c>
      <c r="F50" s="71"/>
      <c r="G50" s="46">
        <f t="shared" si="5"/>
        <v>35</v>
      </c>
      <c r="H50" s="78">
        <v>0</v>
      </c>
      <c r="I50" s="76">
        <v>0</v>
      </c>
      <c r="J50" s="46">
        <f t="shared" si="6"/>
        <v>35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+'27'!J99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V346"/>
  <sheetViews>
    <sheetView zoomScale="70" zoomScaleNormal="70" workbookViewId="0">
      <pane xSplit="10" ySplit="4" topLeftCell="K32" activePane="bottomRight" state="frozen"/>
      <selection activeCell="C245" sqref="C245"/>
      <selection pane="topRight" activeCell="C245" sqref="C245"/>
      <selection pane="bottomLeft" activeCell="C245" sqref="C245"/>
      <selection pane="bottomRight" activeCell="P113" sqref="P113:P1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54</v>
      </c>
      <c r="F6" s="71"/>
      <c r="G6" s="46">
        <f t="shared" si="0"/>
        <v>54</v>
      </c>
      <c r="H6" s="78">
        <v>0</v>
      </c>
      <c r="I6" s="76">
        <v>0</v>
      </c>
      <c r="J6" s="46">
        <f t="shared" si="1"/>
        <v>19</v>
      </c>
      <c r="K6" s="72">
        <v>35</v>
      </c>
      <c r="L6" s="15">
        <v>100</v>
      </c>
      <c r="M6" s="65">
        <f t="shared" ref="M6:M80" si="2">+L6*K6</f>
        <v>3500</v>
      </c>
      <c r="N6" s="17" t="s">
        <v>16</v>
      </c>
      <c r="O6" s="18"/>
      <c r="P6" s="103">
        <f t="shared" ref="P6:P80" si="3">SUM(M6-O6)</f>
        <v>3500</v>
      </c>
      <c r="Q6" s="90">
        <v>39.29</v>
      </c>
      <c r="R6" s="43">
        <f t="shared" ref="R6:R80" si="4">+K6*Q6</f>
        <v>1375.1499999999999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24</v>
      </c>
      <c r="P24" s="103">
        <f t="shared" si="3"/>
        <v>176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>
        <v>7</v>
      </c>
      <c r="G28" s="46">
        <f t="shared" si="5"/>
        <v>7</v>
      </c>
      <c r="H28" s="78">
        <v>0</v>
      </c>
      <c r="I28" s="76">
        <v>0</v>
      </c>
      <c r="J28" s="46">
        <f t="shared" si="6"/>
        <v>0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617</v>
      </c>
      <c r="P28" s="103">
        <f t="shared" si="3"/>
        <v>83</v>
      </c>
      <c r="Q28" s="90">
        <v>31.97</v>
      </c>
      <c r="R28" s="43">
        <f t="shared" si="4"/>
        <v>223.79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50</v>
      </c>
      <c r="F31" s="71"/>
      <c r="G31" s="46">
        <f t="shared" si="5"/>
        <v>50</v>
      </c>
      <c r="H31" s="78">
        <v>0</v>
      </c>
      <c r="I31" s="76">
        <v>0</v>
      </c>
      <c r="J31" s="46">
        <f t="shared" si="6"/>
        <v>36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>
        <v>234</v>
      </c>
      <c r="P31" s="103">
        <f t="shared" si="3"/>
        <v>1166</v>
      </c>
      <c r="Q31" s="90">
        <v>38.46</v>
      </c>
      <c r="R31" s="43">
        <f t="shared" si="4"/>
        <v>538.44000000000005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21</v>
      </c>
      <c r="F49" s="71"/>
      <c r="G49" s="46">
        <f t="shared" si="5"/>
        <v>21</v>
      </c>
      <c r="H49" s="78">
        <v>0</v>
      </c>
      <c r="I49" s="76">
        <v>0</v>
      </c>
      <c r="J49" s="46">
        <f t="shared" si="6"/>
        <v>21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35</v>
      </c>
      <c r="F50" s="71"/>
      <c r="G50" s="46">
        <f t="shared" si="5"/>
        <v>35</v>
      </c>
      <c r="H50" s="78">
        <v>0</v>
      </c>
      <c r="I50" s="76">
        <v>0</v>
      </c>
      <c r="J50" s="46">
        <f t="shared" si="6"/>
        <v>33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03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5</v>
      </c>
      <c r="F81" s="71">
        <v>5</v>
      </c>
      <c r="G81" s="46">
        <f t="shared" si="5"/>
        <v>10</v>
      </c>
      <c r="H81" s="78">
        <v>0</v>
      </c>
      <c r="I81" s="76">
        <v>0</v>
      </c>
      <c r="J81" s="46">
        <f t="shared" si="6"/>
        <v>3</v>
      </c>
      <c r="K81" s="72">
        <v>7</v>
      </c>
      <c r="L81" s="20">
        <v>55</v>
      </c>
      <c r="M81" s="65">
        <f t="shared" ref="M81:M172" si="7">+L81*K81</f>
        <v>385</v>
      </c>
      <c r="N81" s="17" t="s">
        <v>16</v>
      </c>
      <c r="O81" s="18">
        <v>80</v>
      </c>
      <c r="P81" s="103">
        <f t="shared" ref="P81:P172" si="8">SUM(M81-O81)</f>
        <v>305</v>
      </c>
      <c r="Q81" s="90">
        <v>11.58</v>
      </c>
      <c r="R81" s="43">
        <f t="shared" ref="R81:R172" si="9">+K81*Q81</f>
        <v>81.06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+'28'!J82</f>
        <v>0</v>
      </c>
      <c r="F82" s="71">
        <v>5</v>
      </c>
      <c r="G82" s="46">
        <f>E82+F82</f>
        <v>5</v>
      </c>
      <c r="H82" s="78">
        <v>0</v>
      </c>
      <c r="I82" s="76">
        <v>0</v>
      </c>
      <c r="J82" s="46">
        <f>+G82-H82-K82-I82</f>
        <v>4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/>
      <c r="P82" s="103">
        <f>SUM(M82-O82)</f>
        <v>55</v>
      </c>
      <c r="Q82" s="90">
        <v>18.95</v>
      </c>
      <c r="R82" s="43">
        <f>+K82*Q82</f>
        <v>18.95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+'28'!J99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+'28'!J173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48</v>
      </c>
      <c r="F187" s="71"/>
      <c r="G187" s="46">
        <f>E187+F187</f>
        <v>48</v>
      </c>
      <c r="H187" s="78">
        <v>0</v>
      </c>
      <c r="I187" s="76">
        <v>0</v>
      </c>
      <c r="J187" s="46">
        <f>+G187-H187-K187-I187</f>
        <v>44</v>
      </c>
      <c r="K187" s="72">
        <v>4</v>
      </c>
      <c r="L187" s="20">
        <v>15</v>
      </c>
      <c r="M187" s="65">
        <f>+L187*K187</f>
        <v>60</v>
      </c>
      <c r="N187" s="17" t="s">
        <v>16</v>
      </c>
      <c r="O187" s="18"/>
      <c r="P187" s="103">
        <f>SUM(M187-O187)</f>
        <v>60</v>
      </c>
      <c r="Q187" s="90">
        <v>3.5</v>
      </c>
      <c r="R187" s="43">
        <f>+K187*Q187</f>
        <v>14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33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/>
      <c r="P188" s="103">
        <f>SUM(M188-O188)</f>
        <v>60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v>11</v>
      </c>
      <c r="F189" s="71"/>
      <c r="G189" s="46">
        <f>E189+F189</f>
        <v>11</v>
      </c>
      <c r="H189" s="78">
        <v>0</v>
      </c>
      <c r="I189" s="76">
        <v>0</v>
      </c>
      <c r="J189" s="46">
        <f>+G189-H189-K189-I189</f>
        <v>8</v>
      </c>
      <c r="K189" s="72">
        <v>3</v>
      </c>
      <c r="L189" s="20">
        <v>15</v>
      </c>
      <c r="M189" s="65">
        <f>+L189*K189</f>
        <v>45</v>
      </c>
      <c r="N189" s="17" t="s">
        <v>16</v>
      </c>
      <c r="O189" s="18"/>
      <c r="P189" s="103">
        <f>SUM(M189-O189)</f>
        <v>45</v>
      </c>
      <c r="Q189" s="90">
        <v>3.5</v>
      </c>
      <c r="R189" s="43">
        <f>+K189*Q189</f>
        <v>10.5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/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3039.14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8125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1510</v>
      </c>
      <c r="O264" s="2">
        <v>250</v>
      </c>
      <c r="P264" s="2">
        <v>205</v>
      </c>
      <c r="Q264" s="2">
        <v>300</v>
      </c>
      <c r="R264" s="2">
        <v>100</v>
      </c>
      <c r="S264" s="2">
        <v>50</v>
      </c>
      <c r="T264" s="2">
        <v>250</v>
      </c>
      <c r="U264" s="2">
        <v>105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980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5620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5620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66.00"/>
        <filter val="100.00"/>
        <filter val="110.00"/>
        <filter val="160.00"/>
        <filter val="205"/>
        <filter val="25.00"/>
        <filter val="305.00"/>
        <filter val="350.00"/>
        <filter val="45.00"/>
        <filter val="50.00"/>
        <filter val="55.00"/>
        <filter val="60.00"/>
        <filter val="83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C245" sqref="C245"/>
      <selection pane="topRight" activeCell="C245" sqref="C245"/>
      <selection pane="bottomLeft" activeCell="C245" sqref="C245"/>
      <selection pane="bottomRight" activeCell="P116" sqref="P116:P20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41</v>
      </c>
      <c r="F5" s="71"/>
      <c r="G5" s="46">
        <f t="shared" ref="G5:G26" si="0">E5+F5</f>
        <v>41</v>
      </c>
      <c r="H5" s="78">
        <v>0</v>
      </c>
      <c r="I5" s="76">
        <v>0</v>
      </c>
      <c r="J5" s="46">
        <f t="shared" ref="J5:J26" si="1">+G5-H5-K5-I5</f>
        <v>32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03">
        <f>SUM(M5-O5)</f>
        <v>450</v>
      </c>
      <c r="Q5" s="90">
        <v>22.48</v>
      </c>
      <c r="R5" s="43">
        <f>+K5*Q5</f>
        <v>202.32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-4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>
        <v>285</v>
      </c>
      <c r="P6" s="103">
        <f t="shared" ref="P6:P80" si="3">SUM(M6-O6)</f>
        <v>2015</v>
      </c>
      <c r="Q6" s="90">
        <v>39.29</v>
      </c>
      <c r="R6" s="43">
        <f t="shared" ref="R6:R80" si="4">+K6*Q6</f>
        <v>903.67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9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</v>
      </c>
      <c r="K22" s="72">
        <v>19</v>
      </c>
      <c r="L22" s="20">
        <v>100</v>
      </c>
      <c r="M22" s="65">
        <f t="shared" si="2"/>
        <v>1900</v>
      </c>
      <c r="N22" s="17" t="s">
        <v>16</v>
      </c>
      <c r="O22" s="18">
        <v>284</v>
      </c>
      <c r="P22" s="103">
        <f t="shared" si="3"/>
        <v>1616</v>
      </c>
      <c r="Q22" s="90">
        <v>26.6</v>
      </c>
      <c r="R22" s="43">
        <f t="shared" si="4"/>
        <v>505.40000000000003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>
        <v>20</v>
      </c>
      <c r="G28" s="46">
        <f t="shared" si="5"/>
        <v>20</v>
      </c>
      <c r="H28" s="78">
        <v>0</v>
      </c>
      <c r="I28" s="76">
        <v>0</v>
      </c>
      <c r="J28" s="46">
        <f t="shared" si="6"/>
        <v>7</v>
      </c>
      <c r="K28" s="72">
        <v>13</v>
      </c>
      <c r="L28" s="15">
        <v>100</v>
      </c>
      <c r="M28" s="65">
        <f t="shared" si="2"/>
        <v>1300</v>
      </c>
      <c r="N28" s="17" t="s">
        <v>16</v>
      </c>
      <c r="O28" s="18">
        <v>166</v>
      </c>
      <c r="P28" s="103">
        <f t="shared" si="3"/>
        <v>1134</v>
      </c>
      <c r="Q28" s="90">
        <v>31.97</v>
      </c>
      <c r="R28" s="43">
        <f t="shared" si="4"/>
        <v>415.61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-1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21</v>
      </c>
      <c r="F49" s="71"/>
      <c r="G49" s="46">
        <f t="shared" si="5"/>
        <v>21</v>
      </c>
      <c r="H49" s="78">
        <v>0</v>
      </c>
      <c r="I49" s="76">
        <v>0</v>
      </c>
      <c r="J49" s="46">
        <f t="shared" si="6"/>
        <v>20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33</v>
      </c>
      <c r="F50" s="71"/>
      <c r="G50" s="46">
        <f t="shared" si="5"/>
        <v>33</v>
      </c>
      <c r="H50" s="78">
        <v>0</v>
      </c>
      <c r="I50" s="76">
        <v>0</v>
      </c>
      <c r="J50" s="46">
        <f t="shared" si="6"/>
        <v>33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25</v>
      </c>
      <c r="F53" s="71"/>
      <c r="G53" s="46">
        <f t="shared" si="5"/>
        <v>25</v>
      </c>
      <c r="H53" s="78">
        <v>0</v>
      </c>
      <c r="I53" s="76">
        <v>0</v>
      </c>
      <c r="J53" s="46">
        <f t="shared" si="6"/>
        <v>18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3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/>
      <c r="P56" s="103">
        <f>SUM(M56-O56)</f>
        <v>240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+'29'!J82</f>
        <v>4</v>
      </c>
      <c r="F82" s="71"/>
      <c r="G82" s="46">
        <f>E82+F82</f>
        <v>4</v>
      </c>
      <c r="H82" s="78">
        <v>0</v>
      </c>
      <c r="I82" s="76">
        <v>0</v>
      </c>
      <c r="J82" s="46">
        <f>+G82-H82-K82-I82</f>
        <v>4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+'29'!J99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3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+'29'!J173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f>+'29'!J187</f>
        <v>44</v>
      </c>
      <c r="F187" s="71"/>
      <c r="G187" s="46">
        <f>E187+F187</f>
        <v>44</v>
      </c>
      <c r="H187" s="78">
        <v>0</v>
      </c>
      <c r="I187" s="76">
        <v>0</v>
      </c>
      <c r="J187" s="46">
        <f>+G187-H187-K187-I187</f>
        <v>44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f>+'29'!J188</f>
        <v>33</v>
      </c>
      <c r="F188" s="71"/>
      <c r="G188" s="46">
        <f>E188+F188</f>
        <v>33</v>
      </c>
      <c r="H188" s="78">
        <v>0</v>
      </c>
      <c r="I188" s="76">
        <v>0</v>
      </c>
      <c r="J188" s="46">
        <f>+G188-H188-K188-I188</f>
        <v>33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f>+'29'!J189</f>
        <v>8</v>
      </c>
      <c r="F189" s="71"/>
      <c r="G189" s="46">
        <f>E189+F189</f>
        <v>8</v>
      </c>
      <c r="H189" s="78">
        <v>0</v>
      </c>
      <c r="I189" s="76">
        <v>0</v>
      </c>
      <c r="J189" s="46">
        <f>+G189-H189-K189-I189</f>
        <v>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+'29'!J244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2794.440000000001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8030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3830</v>
      </c>
      <c r="O264" s="2">
        <v>500</v>
      </c>
      <c r="P264" s="2">
        <v>100</v>
      </c>
      <c r="Q264" s="2">
        <v>100</v>
      </c>
      <c r="R264" s="2">
        <v>55</v>
      </c>
      <c r="S264" s="2">
        <v>400</v>
      </c>
      <c r="T264" s="2">
        <v>100</v>
      </c>
      <c r="U264" s="2">
        <v>1595</v>
      </c>
      <c r="V264" s="2">
        <v>980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3450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34.00"/>
        <filter val="1,616.00"/>
        <filter val="100"/>
        <filter val="100.00"/>
        <filter val="120.00"/>
        <filter val="150.00"/>
        <filter val="200.00"/>
        <filter val="240.00"/>
        <filter val="250.00"/>
        <filter val="350.00"/>
        <filter val="450.00"/>
        <filter val="50.00"/>
        <filter val="55.00"/>
        <filter val="65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W346"/>
  <sheetViews>
    <sheetView zoomScale="70" zoomScaleNormal="70" workbookViewId="0">
      <pane xSplit="10" ySplit="4" topLeftCell="L260" activePane="bottomRight" state="frozen"/>
      <selection activeCell="C245" sqref="C245"/>
      <selection pane="topRight" activeCell="C245" sqref="C245"/>
      <selection pane="bottomLeft" activeCell="C245" sqref="C245"/>
      <selection pane="bottomRight" activeCell="P99" sqref="P99:P19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5" t="s">
        <v>1</v>
      </c>
      <c r="B3" s="115" t="s">
        <v>1368</v>
      </c>
      <c r="C3" s="115" t="s">
        <v>2</v>
      </c>
      <c r="D3" s="115" t="s">
        <v>1369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138</v>
      </c>
      <c r="F6" s="71"/>
      <c r="G6" s="46">
        <f t="shared" si="0"/>
        <v>138</v>
      </c>
      <c r="H6" s="78">
        <v>0</v>
      </c>
      <c r="I6" s="76">
        <v>0</v>
      </c>
      <c r="J6" s="46">
        <f t="shared" si="1"/>
        <v>81</v>
      </c>
      <c r="K6" s="72">
        <v>57</v>
      </c>
      <c r="L6" s="15">
        <v>100</v>
      </c>
      <c r="M6" s="65">
        <f t="shared" ref="M6:M80" si="2">+L6*K6</f>
        <v>5700</v>
      </c>
      <c r="N6" s="17" t="s">
        <v>16</v>
      </c>
      <c r="O6" s="18">
        <v>934</v>
      </c>
      <c r="P6" s="103">
        <f t="shared" ref="P6:P80" si="3">SUM(M6-O6)</f>
        <v>4766</v>
      </c>
      <c r="Q6" s="90">
        <v>39.29</v>
      </c>
      <c r="R6" s="43">
        <f t="shared" ref="R6:R80" si="4">+K6*Q6</f>
        <v>2239.5299999999997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10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/>
      <c r="P22" s="103">
        <f t="shared" si="3"/>
        <v>1100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3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10</v>
      </c>
      <c r="K31" s="72">
        <v>26</v>
      </c>
      <c r="L31" s="15">
        <v>100</v>
      </c>
      <c r="M31" s="65">
        <f t="shared" si="2"/>
        <v>2600</v>
      </c>
      <c r="N31" s="17" t="s">
        <v>16</v>
      </c>
      <c r="O31" s="18">
        <v>400</v>
      </c>
      <c r="P31" s="103">
        <f t="shared" si="3"/>
        <v>2200</v>
      </c>
      <c r="Q31" s="90">
        <v>38.46</v>
      </c>
      <c r="R31" s="43">
        <f t="shared" si="4"/>
        <v>999.96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25</v>
      </c>
      <c r="P40" s="103">
        <f t="shared" si="3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-1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03">
        <f t="shared" si="3"/>
        <v>250</v>
      </c>
      <c r="Q46" s="90">
        <v>19.05</v>
      </c>
      <c r="R46" s="43">
        <f t="shared" si="4"/>
        <v>95.25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-1</v>
      </c>
      <c r="F47" s="71"/>
      <c r="G47" s="46">
        <f t="shared" si="5"/>
        <v>-1</v>
      </c>
      <c r="H47" s="78">
        <v>0</v>
      </c>
      <c r="I47" s="76">
        <v>0</v>
      </c>
      <c r="J47" s="46">
        <f t="shared" si="6"/>
        <v>-4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20</v>
      </c>
      <c r="F49" s="71"/>
      <c r="G49" s="46">
        <f t="shared" si="5"/>
        <v>20</v>
      </c>
      <c r="H49" s="78">
        <v>0</v>
      </c>
      <c r="I49" s="76">
        <v>0</v>
      </c>
      <c r="J49" s="46">
        <f t="shared" si="6"/>
        <v>18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33</v>
      </c>
      <c r="F50" s="71"/>
      <c r="G50" s="46">
        <f t="shared" si="5"/>
        <v>33</v>
      </c>
      <c r="H50" s="78">
        <v>0</v>
      </c>
      <c r="I50" s="76">
        <v>0</v>
      </c>
      <c r="J50" s="46">
        <f t="shared" si="6"/>
        <v>32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4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/>
      <c r="P51" s="103">
        <f>SUM(M51-O51)</f>
        <v>300</v>
      </c>
      <c r="Q51" s="90">
        <v>14.65</v>
      </c>
      <c r="R51" s="43">
        <f>+K51*Q51</f>
        <v>87.9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11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03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03">
        <f t="shared" si="3"/>
        <v>240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6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6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1404</v>
      </c>
      <c r="C76" s="19" t="s">
        <v>1403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1332</v>
      </c>
      <c r="C82" s="19" t="s">
        <v>1390</v>
      </c>
      <c r="D82" s="10" t="s">
        <v>566</v>
      </c>
      <c r="E82" s="64">
        <f>+'30'!J82</f>
        <v>4</v>
      </c>
      <c r="F82" s="71"/>
      <c r="G82" s="46">
        <f>E82+F82</f>
        <v>4</v>
      </c>
      <c r="H82" s="78">
        <v>0</v>
      </c>
      <c r="I82" s="76">
        <v>0</v>
      </c>
      <c r="J82" s="46">
        <f>+G82-H82-K82-I82</f>
        <v>4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1410</v>
      </c>
      <c r="C99" s="19" t="s">
        <v>1371</v>
      </c>
      <c r="D99" s="10" t="s">
        <v>566</v>
      </c>
      <c r="E99" s="64">
        <f>+'30'!J99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2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-1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8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>
        <v>5</v>
      </c>
      <c r="G154" s="46">
        <f t="shared" si="23"/>
        <v>5</v>
      </c>
      <c r="H154" s="78">
        <v>0</v>
      </c>
      <c r="I154" s="76">
        <v>0</v>
      </c>
      <c r="J154" s="46">
        <f t="shared" si="24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03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11</v>
      </c>
      <c r="F155" s="71"/>
      <c r="G155" s="46">
        <f t="shared" si="23"/>
        <v>11</v>
      </c>
      <c r="H155" s="78">
        <v>0</v>
      </c>
      <c r="I155" s="76">
        <v>0</v>
      </c>
      <c r="J155" s="46">
        <f t="shared" si="24"/>
        <v>11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1427</v>
      </c>
      <c r="C173" s="19" t="s">
        <v>1424</v>
      </c>
      <c r="D173" s="10" t="s">
        <v>566</v>
      </c>
      <c r="E173" s="64">
        <f>+'30'!J173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12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03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>
        <v>10</v>
      </c>
      <c r="G180" s="46">
        <f t="shared" si="30"/>
        <v>10</v>
      </c>
      <c r="H180" s="78">
        <v>0</v>
      </c>
      <c r="I180" s="76">
        <v>0</v>
      </c>
      <c r="J180" s="46">
        <f t="shared" si="31"/>
        <v>8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0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1428</v>
      </c>
      <c r="C187" s="19" t="s">
        <v>1397</v>
      </c>
      <c r="D187" s="10" t="s">
        <v>566</v>
      </c>
      <c r="E187" s="64">
        <v>11</v>
      </c>
      <c r="F187" s="71"/>
      <c r="G187" s="46">
        <f>E187+F187</f>
        <v>11</v>
      </c>
      <c r="H187" s="78">
        <v>0</v>
      </c>
      <c r="I187" s="76">
        <v>0</v>
      </c>
      <c r="J187" s="46">
        <f>+G187-H187-K187-I187</f>
        <v>9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0">
        <v>3.5</v>
      </c>
      <c r="R187" s="43">
        <f>+K187*Q187</f>
        <v>7</v>
      </c>
    </row>
    <row r="188" spans="1:18" ht="23.45" customHeight="1" x14ac:dyDescent="0.55000000000000004">
      <c r="A188" s="10">
        <v>184</v>
      </c>
      <c r="B188" s="118" t="s">
        <v>1429</v>
      </c>
      <c r="C188" s="19" t="s">
        <v>1398</v>
      </c>
      <c r="D188" s="10" t="s">
        <v>566</v>
      </c>
      <c r="E188" s="64">
        <v>11</v>
      </c>
      <c r="F188" s="71"/>
      <c r="G188" s="46">
        <f>E188+F188</f>
        <v>11</v>
      </c>
      <c r="H188" s="78">
        <v>0</v>
      </c>
      <c r="I188" s="76">
        <v>0</v>
      </c>
      <c r="J188" s="46">
        <f>+G188-H188-K188-I188</f>
        <v>10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1430</v>
      </c>
      <c r="C189" s="19" t="s">
        <v>1399</v>
      </c>
      <c r="D189" s="10" t="s">
        <v>566</v>
      </c>
      <c r="E189" s="64"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11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3">
        <f>SUM(M189-O189)</f>
        <v>15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8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6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/>
      <c r="P193" s="103">
        <f t="shared" si="35"/>
        <v>480</v>
      </c>
      <c r="Q193" s="90">
        <v>38</v>
      </c>
      <c r="R193" s="43">
        <f t="shared" si="36"/>
        <v>304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434</v>
      </c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5229.8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13655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2485</v>
      </c>
      <c r="O264" s="2">
        <v>50</v>
      </c>
      <c r="P264" s="2">
        <v>525</v>
      </c>
      <c r="Q264" s="2">
        <v>250</v>
      </c>
      <c r="R264" s="2">
        <v>200</v>
      </c>
      <c r="S264" s="2">
        <v>330</v>
      </c>
      <c r="T264" s="2">
        <v>100</v>
      </c>
      <c r="U264" s="2">
        <v>100</v>
      </c>
      <c r="V264" s="2">
        <v>700</v>
      </c>
      <c r="W264" s="2">
        <v>230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1359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9796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9796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5.00"/>
        <filter val="15.00"/>
        <filter val="150.00"/>
        <filter val="2,200.00"/>
        <filter val="200.00"/>
        <filter val="240.00"/>
        <filter val="25.00"/>
        <filter val="250.00"/>
        <filter val="260.00"/>
        <filter val="30.00"/>
        <filter val="300.00"/>
        <filter val="350.00"/>
        <filter val="4,766.00"/>
        <filter val="45.00"/>
        <filter val="480.00"/>
        <filter val="50.00"/>
        <filter val="525"/>
        <filter val="55.00"/>
        <filter val="60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2025-01-03T01:10:47Z</cp:lastPrinted>
  <dcterms:created xsi:type="dcterms:W3CDTF">2023-12-01T06:41:03Z</dcterms:created>
  <dcterms:modified xsi:type="dcterms:W3CDTF">2025-01-03T01:10:51Z</dcterms:modified>
</cp:coreProperties>
</file>