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7\12.ธ.ค\"/>
    </mc:Choice>
  </mc:AlternateContent>
  <xr:revisionPtr revIDLastSave="0" documentId="13_ncr:1_{1B52ABA7-5A19-43E5-982E-C2CAA3AEDB81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07" l="1"/>
  <c r="E6" i="107"/>
  <c r="E7" i="107"/>
  <c r="E8" i="107"/>
  <c r="E9" i="107"/>
  <c r="E10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5" i="107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5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5" i="103"/>
  <c r="E257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5" i="102"/>
  <c r="P94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G247" i="101" s="1"/>
  <c r="J247" i="101" s="1"/>
  <c r="G242" i="102" s="1"/>
  <c r="J242" i="102" s="1"/>
  <c r="G250" i="103" s="1"/>
  <c r="J250" i="103" s="1"/>
  <c r="E248" i="101"/>
  <c r="E249" i="101"/>
  <c r="E250" i="101"/>
  <c r="E251" i="101"/>
  <c r="E252" i="101"/>
  <c r="E253" i="101"/>
  <c r="E254" i="101"/>
  <c r="E255" i="101"/>
  <c r="E256" i="101"/>
  <c r="E257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5" i="100"/>
  <c r="P9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5" i="99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G257" i="98" s="1"/>
  <c r="J257" i="98" s="1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5" i="96"/>
  <c r="P94" i="96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5" i="95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5" i="94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5" i="90"/>
  <c r="Y17" i="8"/>
  <c r="E6" i="89"/>
  <c r="E11" i="89"/>
  <c r="E18" i="89"/>
  <c r="E31" i="89"/>
  <c r="E47" i="89"/>
  <c r="E48" i="89"/>
  <c r="E49" i="89"/>
  <c r="E51" i="89"/>
  <c r="E113" i="89"/>
  <c r="E205" i="89"/>
  <c r="E244" i="89"/>
  <c r="E245" i="89"/>
  <c r="E5" i="89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11" i="87"/>
  <c r="E11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11" i="86"/>
  <c r="E113" i="86"/>
  <c r="E244" i="86"/>
  <c r="E245" i="86"/>
  <c r="E246" i="86"/>
  <c r="P115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6" i="82"/>
  <c r="E22" i="82"/>
  <c r="E24" i="82"/>
  <c r="E31" i="82"/>
  <c r="E32" i="82"/>
  <c r="E50" i="82"/>
  <c r="E51" i="82"/>
  <c r="E53" i="82"/>
  <c r="E74" i="82"/>
  <c r="E102" i="82"/>
  <c r="E173" i="82"/>
  <c r="E174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5" i="82"/>
  <c r="E242" i="81"/>
  <c r="E234" i="79"/>
  <c r="E235" i="79"/>
  <c r="E236" i="79"/>
  <c r="E237" i="79"/>
  <c r="E238" i="79"/>
  <c r="E239" i="79"/>
  <c r="E240" i="79"/>
  <c r="E241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5" i="79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5" i="78"/>
  <c r="M32" i="77"/>
  <c r="M33" i="77"/>
  <c r="M34" i="77"/>
  <c r="M35" i="77"/>
  <c r="M36" i="77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J257" i="74"/>
  <c r="G257" i="74"/>
  <c r="R257" i="77"/>
  <c r="M257" i="77"/>
  <c r="P257" i="77" s="1"/>
  <c r="G257" i="77"/>
  <c r="J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P257" i="81"/>
  <c r="M257" i="81"/>
  <c r="G257" i="81"/>
  <c r="J257" i="81" s="1"/>
  <c r="R257" i="83"/>
  <c r="P257" i="83"/>
  <c r="M257" i="83"/>
  <c r="G257" i="83"/>
  <c r="J257" i="83" s="1"/>
  <c r="R257" i="84"/>
  <c r="M257" i="84"/>
  <c r="P257" i="84" s="1"/>
  <c r="J257" i="84"/>
  <c r="G257" i="84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P257" i="105"/>
  <c r="M257" i="105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P253" i="74"/>
  <c r="M253" i="74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P253" i="80"/>
  <c r="M253" i="80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P252" i="83"/>
  <c r="M252" i="83"/>
  <c r="R251" i="83"/>
  <c r="M251" i="83"/>
  <c r="P251" i="83" s="1"/>
  <c r="R250" i="83"/>
  <c r="P250" i="83"/>
  <c r="M250" i="83"/>
  <c r="R249" i="83"/>
  <c r="M249" i="83"/>
  <c r="P249" i="83" s="1"/>
  <c r="R253" i="84"/>
  <c r="M253" i="84"/>
  <c r="P253" i="84" s="1"/>
  <c r="R252" i="84"/>
  <c r="P252" i="84"/>
  <c r="M252" i="84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P249" i="85"/>
  <c r="M249" i="85"/>
  <c r="R253" i="86"/>
  <c r="M253" i="86"/>
  <c r="P253" i="86" s="1"/>
  <c r="R252" i="86"/>
  <c r="M252" i="86"/>
  <c r="P252" i="86" s="1"/>
  <c r="R251" i="86"/>
  <c r="P251" i="86"/>
  <c r="M251" i="86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P250" i="91"/>
  <c r="M250" i="9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P246" i="94"/>
  <c r="M246" i="94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P242" i="98"/>
  <c r="M242" i="98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M247" i="74"/>
  <c r="P247" i="74" s="1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P237" i="106"/>
  <c r="M237" i="106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G257" i="8" l="1"/>
  <c r="G253" i="8"/>
  <c r="G255" i="8"/>
  <c r="M257" i="8"/>
  <c r="G259" i="8"/>
  <c r="E249" i="8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G249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E242" i="8"/>
  <c r="P247" i="80"/>
  <c r="E243" i="8"/>
  <c r="E244" i="8"/>
  <c r="E245" i="8"/>
  <c r="E246" i="8"/>
  <c r="J251" i="8" l="1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7" i="106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" i="97" l="1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2" i="106"/>
  <c r="N268" i="106" s="1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8"/>
  <c r="R35" i="77"/>
  <c r="M35" i="8"/>
  <c r="R34" i="77"/>
  <c r="M34" i="8"/>
  <c r="R33" i="77"/>
  <c r="M33" i="8"/>
  <c r="R32" i="77"/>
  <c r="M32" i="8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E60" i="80" s="1"/>
  <c r="G178" i="79"/>
  <c r="J178" i="79" s="1"/>
  <c r="E178" i="80" s="1"/>
  <c r="G45" i="79"/>
  <c r="J45" i="79" s="1"/>
  <c r="E45" i="80" s="1"/>
  <c r="G75" i="79"/>
  <c r="J75" i="79" s="1"/>
  <c r="E75" i="80" s="1"/>
  <c r="G94" i="79"/>
  <c r="J94" i="79" s="1"/>
  <c r="E94" i="80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J12" i="8"/>
  <c r="E169" i="81" l="1"/>
  <c r="G169" i="81" s="1"/>
  <c r="J169" i="81" s="1"/>
  <c r="E75" i="83"/>
  <c r="G75" i="83" s="1"/>
  <c r="J75" i="83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75" i="84"/>
  <c r="G75" i="84" s="1"/>
  <c r="J75" i="84" s="1"/>
  <c r="E169" i="82"/>
  <c r="G169" i="82" s="1"/>
  <c r="J169" i="82" s="1"/>
  <c r="E169" i="83" s="1"/>
  <c r="G169" i="83" s="1"/>
  <c r="J169" i="83" s="1"/>
  <c r="E169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178" i="86"/>
  <c r="G178" i="86" s="1"/>
  <c r="J178" i="86" s="1"/>
  <c r="E75" i="85"/>
  <c r="G75" i="85" s="1"/>
  <c r="J75" i="85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178" i="87"/>
  <c r="G178" i="87" s="1"/>
  <c r="J178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109" i="85"/>
  <c r="G109" i="85" s="1"/>
  <c r="J109" i="85" s="1"/>
  <c r="E45" i="86"/>
  <c r="G45" i="86" s="1"/>
  <c r="J45" i="86" s="1"/>
  <c r="E114" i="85"/>
  <c r="G114" i="85" s="1"/>
  <c r="J114" i="85" s="1"/>
  <c r="E60" i="87"/>
  <c r="G60" i="87" s="1"/>
  <c r="J60" i="87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245" i="79" s="1"/>
  <c r="J245" i="79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60" i="88" l="1"/>
  <c r="G60" i="88" s="1"/>
  <c r="J60" i="88" s="1"/>
  <c r="E114" i="86"/>
  <c r="G114" i="86" s="1"/>
  <c r="J114" i="86" s="1"/>
  <c r="E45" i="87"/>
  <c r="G45" i="87" s="1"/>
  <c r="J45" i="87" s="1"/>
  <c r="E94" i="88"/>
  <c r="G94" i="88" s="1"/>
  <c r="J94" i="88" s="1"/>
  <c r="E94" i="89" s="1"/>
  <c r="G94" i="89" s="1"/>
  <c r="J94" i="89" s="1"/>
  <c r="E109" i="86"/>
  <c r="G109" i="86" s="1"/>
  <c r="J109" i="86" s="1"/>
  <c r="E178" i="88"/>
  <c r="G178" i="88" s="1"/>
  <c r="J178" i="88" s="1"/>
  <c r="E129" i="86"/>
  <c r="G129" i="86" s="1"/>
  <c r="J129" i="86" s="1"/>
  <c r="E63" i="86"/>
  <c r="G63" i="86" s="1"/>
  <c r="J63" i="86" s="1"/>
  <c r="E169" i="86"/>
  <c r="G169" i="86" s="1"/>
  <c r="J169" i="86" s="1"/>
  <c r="E169" i="87" s="1"/>
  <c r="G169" i="87" s="1"/>
  <c r="J169" i="87" s="1"/>
  <c r="E169" i="88" s="1"/>
  <c r="G35" i="86"/>
  <c r="J35" i="86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G178" i="90" s="1"/>
  <c r="J178" i="90" s="1"/>
  <c r="E60" i="89"/>
  <c r="G60" i="89" s="1"/>
  <c r="J60" i="89" s="1"/>
  <c r="G60" i="90" s="1"/>
  <c r="J60" i="90" s="1"/>
  <c r="E45" i="88"/>
  <c r="G45" i="88" s="1"/>
  <c r="J45" i="88" s="1"/>
  <c r="E114" i="87"/>
  <c r="G114" i="87" s="1"/>
  <c r="J114" i="87" s="1"/>
  <c r="E63" i="87"/>
  <c r="G63" i="87" s="1"/>
  <c r="J63" i="87" s="1"/>
  <c r="E129" i="87"/>
  <c r="G129" i="87" s="1"/>
  <c r="J129" i="87" s="1"/>
  <c r="G245" i="80"/>
  <c r="J245" i="80" s="1"/>
  <c r="E237" i="80"/>
  <c r="E109" i="87"/>
  <c r="G109" i="87" s="1"/>
  <c r="J109" i="87" s="1"/>
  <c r="E35" i="87"/>
  <c r="G35" i="87" s="1"/>
  <c r="J35" i="87" s="1"/>
  <c r="G169" i="88"/>
  <c r="J169" i="88" s="1"/>
  <c r="G229" i="79"/>
  <c r="J229" i="7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E45" i="89" l="1"/>
  <c r="G45" i="89" s="1"/>
  <c r="J45" i="89" s="1"/>
  <c r="G45" i="90" s="1"/>
  <c r="J45" i="90" s="1"/>
  <c r="G45" i="91" s="1"/>
  <c r="J45" i="91" s="1"/>
  <c r="G45" i="92" s="1"/>
  <c r="J45" i="92" s="1"/>
  <c r="E169" i="89"/>
  <c r="G169" i="89" s="1"/>
  <c r="J169" i="89" s="1"/>
  <c r="E35" i="88"/>
  <c r="G35" i="88" s="1"/>
  <c r="J35" i="88" s="1"/>
  <c r="E109" i="88"/>
  <c r="G109" i="88" s="1"/>
  <c r="J109" i="88" s="1"/>
  <c r="E114" i="88"/>
  <c r="G114" i="88" s="1"/>
  <c r="J114" i="88" s="1"/>
  <c r="E129" i="88"/>
  <c r="G129" i="88" s="1"/>
  <c r="J129" i="88" s="1"/>
  <c r="E63" i="88"/>
  <c r="G63" i="88" s="1"/>
  <c r="J63" i="88" s="1"/>
  <c r="G237" i="80"/>
  <c r="J237" i="80" s="1"/>
  <c r="E229" i="80"/>
  <c r="G229" i="80"/>
  <c r="J229" i="80" s="1"/>
  <c r="E229" i="81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129" i="89" l="1"/>
  <c r="G129" i="89" s="1"/>
  <c r="J129" i="89" s="1"/>
  <c r="G129" i="90" s="1"/>
  <c r="J129" i="90" s="1"/>
  <c r="G129" i="91" s="1"/>
  <c r="J129" i="91" s="1"/>
  <c r="G129" i="92" s="1"/>
  <c r="J129" i="92" s="1"/>
  <c r="E109" i="89"/>
  <c r="G109" i="89" s="1"/>
  <c r="J109" i="89" s="1"/>
  <c r="G109" i="90" s="1"/>
  <c r="J109" i="90" s="1"/>
  <c r="E114" i="89"/>
  <c r="G114" i="89" s="1"/>
  <c r="J114" i="89" s="1"/>
  <c r="G114" i="90" s="1"/>
  <c r="J114" i="90" s="1"/>
  <c r="E35" i="89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63" i="89"/>
  <c r="G63" i="89" s="1"/>
  <c r="J63" i="89" s="1"/>
  <c r="G63" i="90" s="1"/>
  <c r="J63" i="90" s="1"/>
  <c r="G63" i="91" s="1"/>
  <c r="J63" i="91" s="1"/>
  <c r="G63" i="92" s="1"/>
  <c r="J63" i="92" s="1"/>
  <c r="G245" i="81"/>
  <c r="J245" i="81" s="1"/>
  <c r="E237" i="81"/>
  <c r="G229" i="81"/>
  <c r="J229" i="81" s="1"/>
  <c r="E229" i="82" s="1"/>
  <c r="G237" i="81"/>
  <c r="J237" i="81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E12" i="87" l="1"/>
  <c r="G12" i="87" s="1"/>
  <c r="J12" i="87" s="1"/>
  <c r="E12" i="88" s="1"/>
  <c r="G12" i="88" s="1"/>
  <c r="J12" i="88" s="1"/>
  <c r="G245" i="82"/>
  <c r="J245" i="82" s="1"/>
  <c r="E237" i="82"/>
  <c r="G229" i="82"/>
  <c r="J229" i="82" s="1"/>
  <c r="E229" i="83" s="1"/>
  <c r="G237" i="82"/>
  <c r="J237" i="82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12" i="89" l="1"/>
  <c r="G12" i="89" s="1"/>
  <c r="J12" i="89" s="1"/>
  <c r="G245" i="83"/>
  <c r="J245" i="83" s="1"/>
  <c r="E237" i="83"/>
  <c r="G231" i="78"/>
  <c r="J231" i="78" s="1"/>
  <c r="G239" i="79" s="1"/>
  <c r="J239" i="79" s="1"/>
  <c r="G239" i="78"/>
  <c r="J239" i="78" s="1"/>
  <c r="G252" i="79" s="1"/>
  <c r="J252" i="79" s="1"/>
  <c r="G229" i="83"/>
  <c r="J229" i="83" s="1"/>
  <c r="E229" i="84" s="1"/>
  <c r="G237" i="83"/>
  <c r="J237" i="83" s="1"/>
  <c r="G206" i="79"/>
  <c r="J206" i="79" s="1"/>
  <c r="G12" i="90"/>
  <c r="J12" i="90" s="1"/>
  <c r="G205" i="79"/>
  <c r="J205" i="79" s="1"/>
  <c r="G126" i="79"/>
  <c r="J126" i="79" s="1"/>
  <c r="G181" i="79"/>
  <c r="J181" i="79" s="1"/>
  <c r="G153" i="79"/>
  <c r="J153" i="79" s="1"/>
  <c r="G213" i="79"/>
  <c r="J213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2" i="79"/>
  <c r="J152" i="79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206" i="80" l="1"/>
  <c r="G206" i="80" s="1"/>
  <c r="J206" i="80" s="1"/>
  <c r="E206" i="81" s="1"/>
  <c r="G206" i="81" s="1"/>
  <c r="J206" i="81" s="1"/>
  <c r="E206" i="82" s="1"/>
  <c r="E213" i="80"/>
  <c r="G213" i="80" s="1"/>
  <c r="J213" i="80" s="1"/>
  <c r="E213" i="81" s="1"/>
  <c r="G213" i="81" s="1"/>
  <c r="J213" i="81" s="1"/>
  <c r="E213" i="82" s="1"/>
  <c r="G245" i="84"/>
  <c r="J245" i="84" s="1"/>
  <c r="E237" i="84"/>
  <c r="G237" i="84" s="1"/>
  <c r="J237" i="84" s="1"/>
  <c r="E148" i="80"/>
  <c r="G148" i="80" s="1"/>
  <c r="J148" i="80" s="1"/>
  <c r="E148" i="81" s="1"/>
  <c r="G148" i="81" s="1"/>
  <c r="J148" i="81" s="1"/>
  <c r="E148" i="82" s="1"/>
  <c r="E153" i="80"/>
  <c r="G153" i="80" s="1"/>
  <c r="J153" i="80" s="1"/>
  <c r="E153" i="81" s="1"/>
  <c r="G153" i="81" s="1"/>
  <c r="J153" i="81" s="1"/>
  <c r="E153" i="82" s="1"/>
  <c r="E84" i="80"/>
  <c r="G84" i="80" s="1"/>
  <c r="J84" i="80" s="1"/>
  <c r="E84" i="81" s="1"/>
  <c r="G84" i="81" s="1"/>
  <c r="J84" i="81" s="1"/>
  <c r="E84" i="82" s="1"/>
  <c r="E177" i="80"/>
  <c r="G177" i="80" s="1"/>
  <c r="J177" i="80" s="1"/>
  <c r="E177" i="81" s="1"/>
  <c r="G177" i="81" s="1"/>
  <c r="J177" i="81" s="1"/>
  <c r="E177" i="82" s="1"/>
  <c r="E152" i="80"/>
  <c r="G152" i="80" s="1"/>
  <c r="J152" i="80" s="1"/>
  <c r="E152" i="81" s="1"/>
  <c r="G152" i="81" s="1"/>
  <c r="J152" i="81" s="1"/>
  <c r="E152" i="82" s="1"/>
  <c r="E181" i="80"/>
  <c r="G181" i="80" s="1"/>
  <c r="J181" i="80" s="1"/>
  <c r="E181" i="81" s="1"/>
  <c r="G181" i="81" s="1"/>
  <c r="J181" i="81" s="1"/>
  <c r="E181" i="82" s="1"/>
  <c r="G252" i="80"/>
  <c r="J252" i="80" s="1"/>
  <c r="E239" i="80"/>
  <c r="E83" i="80"/>
  <c r="G83" i="80" s="1"/>
  <c r="J83" i="80" s="1"/>
  <c r="E83" i="81" s="1"/>
  <c r="G83" i="81" s="1"/>
  <c r="J83" i="81" s="1"/>
  <c r="E83" i="82" s="1"/>
  <c r="E126" i="80"/>
  <c r="G126" i="80" s="1"/>
  <c r="J126" i="80" s="1"/>
  <c r="E126" i="81" s="1"/>
  <c r="G126" i="81" s="1"/>
  <c r="J126" i="81" s="1"/>
  <c r="E126" i="82" s="1"/>
  <c r="E155" i="80"/>
  <c r="G155" i="80" s="1"/>
  <c r="J155" i="80" s="1"/>
  <c r="E155" i="81" s="1"/>
  <c r="G155" i="81" s="1"/>
  <c r="J155" i="81" s="1"/>
  <c r="E155" i="82" s="1"/>
  <c r="E205" i="80"/>
  <c r="G205" i="80" s="1"/>
  <c r="J205" i="80" s="1"/>
  <c r="E205" i="81" s="1"/>
  <c r="G205" i="81" s="1"/>
  <c r="J205" i="81" s="1"/>
  <c r="E205" i="82" s="1"/>
  <c r="G231" i="79"/>
  <c r="J231" i="79" s="1"/>
  <c r="G240" i="78"/>
  <c r="J240" i="78" s="1"/>
  <c r="G241" i="78"/>
  <c r="J241" i="78" s="1"/>
  <c r="G249" i="79" s="1"/>
  <c r="J249" i="79" s="1"/>
  <c r="G229" i="84"/>
  <c r="J229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G245" i="85" l="1"/>
  <c r="J245" i="85" s="1"/>
  <c r="E237" i="85"/>
  <c r="G237" i="85"/>
  <c r="J237" i="85" s="1"/>
  <c r="E229" i="85"/>
  <c r="G229" i="85" s="1"/>
  <c r="J229" i="85" s="1"/>
  <c r="E231" i="80"/>
  <c r="G231" i="80" s="1"/>
  <c r="J231" i="80" s="1"/>
  <c r="E231" i="81" s="1"/>
  <c r="G231" i="81" s="1"/>
  <c r="J231" i="81" s="1"/>
  <c r="E231" i="82" s="1"/>
  <c r="E125" i="80"/>
  <c r="G125" i="80" s="1"/>
  <c r="J125" i="80" s="1"/>
  <c r="G239" i="80"/>
  <c r="J239" i="80" s="1"/>
  <c r="G240" i="79"/>
  <c r="J240" i="79" s="1"/>
  <c r="E240" i="80" s="1"/>
  <c r="G241" i="79"/>
  <c r="J241" i="79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E229" i="86"/>
  <c r="G229" i="86" s="1"/>
  <c r="J229" i="86" s="1"/>
  <c r="E151" i="81"/>
  <c r="G151" i="81" s="1"/>
  <c r="J151" i="81" s="1"/>
  <c r="E39" i="81"/>
  <c r="G39" i="81" s="1"/>
  <c r="J39" i="81" s="1"/>
  <c r="E208" i="81"/>
  <c r="G208" i="81" s="1"/>
  <c r="J208" i="81" s="1"/>
  <c r="G249" i="80"/>
  <c r="J249" i="80" s="1"/>
  <c r="E241" i="80"/>
  <c r="G241" i="80" s="1"/>
  <c r="J241" i="80" s="1"/>
  <c r="E127" i="81"/>
  <c r="G127" i="81" s="1"/>
  <c r="J127" i="81" s="1"/>
  <c r="G245" i="86"/>
  <c r="J245" i="86" s="1"/>
  <c r="E237" i="86"/>
  <c r="G237" i="86" s="1"/>
  <c r="J237" i="86" s="1"/>
  <c r="E226" i="81"/>
  <c r="G226" i="81" s="1"/>
  <c r="J226" i="81" s="1"/>
  <c r="E203" i="80"/>
  <c r="G203" i="80" s="1"/>
  <c r="J203" i="80" s="1"/>
  <c r="E194" i="81"/>
  <c r="G194" i="81" s="1"/>
  <c r="J194" i="81" s="1"/>
  <c r="E193" i="81"/>
  <c r="G193" i="81" s="1"/>
  <c r="J193" i="81" s="1"/>
  <c r="G252" i="81"/>
  <c r="J252" i="81" s="1"/>
  <c r="E239" i="81"/>
  <c r="G239" i="81" s="1"/>
  <c r="J239" i="81" s="1"/>
  <c r="G231" i="82"/>
  <c r="J231" i="82" s="1"/>
  <c r="E231" i="83" s="1"/>
  <c r="G240" i="80"/>
  <c r="J240" i="80" s="1"/>
  <c r="E240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E193" i="82" l="1"/>
  <c r="G193" i="82" s="1"/>
  <c r="J193" i="82" s="1"/>
  <c r="E193" i="83" s="1"/>
  <c r="G193" i="83" s="1"/>
  <c r="J193" i="83" s="1"/>
  <c r="E193" i="84" s="1"/>
  <c r="E208" i="82"/>
  <c r="G208" i="82" s="1"/>
  <c r="J208" i="82" s="1"/>
  <c r="E208" i="83" s="1"/>
  <c r="G208" i="83" s="1"/>
  <c r="J208" i="83" s="1"/>
  <c r="E208" i="84" s="1"/>
  <c r="E127" i="82"/>
  <c r="G127" i="82" s="1"/>
  <c r="J127" i="82" s="1"/>
  <c r="E127" i="83" s="1"/>
  <c r="G127" i="83" s="1"/>
  <c r="J127" i="83" s="1"/>
  <c r="E127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51" i="82"/>
  <c r="G151" i="82" s="1"/>
  <c r="J151" i="82" s="1"/>
  <c r="E151" i="83" s="1"/>
  <c r="G151" i="83" s="1"/>
  <c r="J151" i="83" s="1"/>
  <c r="E151" i="84" s="1"/>
  <c r="E194" i="82"/>
  <c r="G194" i="82" s="1"/>
  <c r="J194" i="82" s="1"/>
  <c r="E194" i="83" s="1"/>
  <c r="G194" i="83" s="1"/>
  <c r="J194" i="83" s="1"/>
  <c r="E194" i="84" s="1"/>
  <c r="E226" i="82"/>
  <c r="G226" i="82" s="1"/>
  <c r="J226" i="82" s="1"/>
  <c r="E226" i="83" s="1"/>
  <c r="G226" i="83" s="1"/>
  <c r="J226" i="83" s="1"/>
  <c r="E226" i="84" s="1"/>
  <c r="G245" i="87"/>
  <c r="J245" i="87" s="1"/>
  <c r="E237" i="87"/>
  <c r="G237" i="87" s="1"/>
  <c r="J237" i="87" s="1"/>
  <c r="E229" i="87"/>
  <c r="G229" i="87" s="1"/>
  <c r="J229" i="87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95" i="81"/>
  <c r="G195" i="81" s="1"/>
  <c r="J195" i="81" s="1"/>
  <c r="E196" i="81"/>
  <c r="G196" i="81" s="1"/>
  <c r="J196" i="81" s="1"/>
  <c r="E147" i="81"/>
  <c r="G147" i="81" s="1"/>
  <c r="J147" i="81" s="1"/>
  <c r="G249" i="81"/>
  <c r="J249" i="81" s="1"/>
  <c r="E241" i="81"/>
  <c r="E150" i="81"/>
  <c r="G150" i="81" s="1"/>
  <c r="J150" i="81" s="1"/>
  <c r="E204" i="81"/>
  <c r="G204" i="81" s="1"/>
  <c r="J204" i="81" s="1"/>
  <c r="E113" i="81"/>
  <c r="G113" i="81" s="1"/>
  <c r="J113" i="81" s="1"/>
  <c r="E198" i="81"/>
  <c r="G198" i="81" s="1"/>
  <c r="J198" i="81" s="1"/>
  <c r="E211" i="81"/>
  <c r="G211" i="81" s="1"/>
  <c r="J211" i="81" s="1"/>
  <c r="E128" i="81"/>
  <c r="G128" i="81" s="1"/>
  <c r="J128" i="81" s="1"/>
  <c r="E182" i="81"/>
  <c r="G182" i="81" s="1"/>
  <c r="J182" i="81" s="1"/>
  <c r="E149" i="81"/>
  <c r="G149" i="81" s="1"/>
  <c r="J149" i="81" s="1"/>
  <c r="E212" i="81"/>
  <c r="G212" i="81" s="1"/>
  <c r="J212" i="81" s="1"/>
  <c r="E156" i="81"/>
  <c r="G156" i="81" s="1"/>
  <c r="J156" i="81" s="1"/>
  <c r="G252" i="82"/>
  <c r="J252" i="82" s="1"/>
  <c r="E239" i="82"/>
  <c r="G239" i="82" s="1"/>
  <c r="J239" i="82" s="1"/>
  <c r="E210" i="81"/>
  <c r="G210" i="81" s="1"/>
  <c r="J210" i="81" s="1"/>
  <c r="E197" i="81"/>
  <c r="G197" i="81" s="1"/>
  <c r="J197" i="81" s="1"/>
  <c r="E209" i="81"/>
  <c r="G209" i="81" s="1"/>
  <c r="J209" i="81" s="1"/>
  <c r="E157" i="81"/>
  <c r="G157" i="81" s="1"/>
  <c r="J157" i="81" s="1"/>
  <c r="E202" i="81"/>
  <c r="G202" i="81" s="1"/>
  <c r="J202" i="81" s="1"/>
  <c r="G232" i="81"/>
  <c r="J232" i="81" s="1"/>
  <c r="E232" i="82" s="1"/>
  <c r="G240" i="81"/>
  <c r="J240" i="81" s="1"/>
  <c r="E240" i="82" s="1"/>
  <c r="G241" i="81"/>
  <c r="J241" i="81" s="1"/>
  <c r="G231" i="83"/>
  <c r="J231" i="83" s="1"/>
  <c r="E231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82" i="82" l="1"/>
  <c r="G182" i="82" s="1"/>
  <c r="J182" i="82" s="1"/>
  <c r="E182" i="83" s="1"/>
  <c r="G182" i="83" s="1"/>
  <c r="J182" i="83" s="1"/>
  <c r="E182" i="84" s="1"/>
  <c r="E147" i="82"/>
  <c r="G147" i="82" s="1"/>
  <c r="J147" i="82" s="1"/>
  <c r="E147" i="83" s="1"/>
  <c r="G147" i="83" s="1"/>
  <c r="J147" i="83" s="1"/>
  <c r="E147" i="84" s="1"/>
  <c r="E149" i="82"/>
  <c r="G149" i="82" s="1"/>
  <c r="J149" i="82" s="1"/>
  <c r="E149" i="83" s="1"/>
  <c r="G149" i="83" s="1"/>
  <c r="J149" i="83" s="1"/>
  <c r="E149" i="84" s="1"/>
  <c r="E211" i="82"/>
  <c r="G211" i="82" s="1"/>
  <c r="J211" i="82" s="1"/>
  <c r="E211" i="83" s="1"/>
  <c r="G211" i="83" s="1"/>
  <c r="J211" i="83" s="1"/>
  <c r="E211" i="84" s="1"/>
  <c r="E209" i="82"/>
  <c r="G209" i="82" s="1"/>
  <c r="J209" i="82" s="1"/>
  <c r="E209" i="83" s="1"/>
  <c r="G209" i="83" s="1"/>
  <c r="J209" i="83" s="1"/>
  <c r="E209" i="84" s="1"/>
  <c r="E197" i="82"/>
  <c r="G197" i="82" s="1"/>
  <c r="J197" i="82" s="1"/>
  <c r="E197" i="83" s="1"/>
  <c r="G197" i="83" s="1"/>
  <c r="J197" i="83" s="1"/>
  <c r="E197" i="84" s="1"/>
  <c r="E196" i="82"/>
  <c r="G196" i="82" s="1"/>
  <c r="J196" i="82" s="1"/>
  <c r="E196" i="83" s="1"/>
  <c r="G196" i="83" s="1"/>
  <c r="J196" i="83" s="1"/>
  <c r="E196" i="84" s="1"/>
  <c r="E210" i="82"/>
  <c r="G210" i="82" s="1"/>
  <c r="J210" i="82" s="1"/>
  <c r="E210" i="83" s="1"/>
  <c r="G210" i="83" s="1"/>
  <c r="J210" i="83" s="1"/>
  <c r="E210" i="84" s="1"/>
  <c r="E195" i="82"/>
  <c r="G195" i="82" s="1"/>
  <c r="J195" i="82" s="1"/>
  <c r="E195" i="83" s="1"/>
  <c r="G195" i="83" s="1"/>
  <c r="J195" i="83" s="1"/>
  <c r="E195" i="84" s="1"/>
  <c r="E156" i="82"/>
  <c r="G156" i="82" s="1"/>
  <c r="J156" i="82" s="1"/>
  <c r="E156" i="83" s="1"/>
  <c r="G156" i="83" s="1"/>
  <c r="J156" i="83" s="1"/>
  <c r="E156" i="84" s="1"/>
  <c r="E204" i="82"/>
  <c r="G204" i="82" s="1"/>
  <c r="J204" i="82" s="1"/>
  <c r="E204" i="83" s="1"/>
  <c r="G204" i="83" s="1"/>
  <c r="J204" i="83" s="1"/>
  <c r="E204" i="84" s="1"/>
  <c r="E157" i="82"/>
  <c r="G157" i="82" s="1"/>
  <c r="J157" i="82" s="1"/>
  <c r="E157" i="83" s="1"/>
  <c r="G157" i="83" s="1"/>
  <c r="J157" i="83" s="1"/>
  <c r="E157" i="84" s="1"/>
  <c r="E128" i="82"/>
  <c r="G128" i="82" s="1"/>
  <c r="J128" i="82" s="1"/>
  <c r="E128" i="83" s="1"/>
  <c r="G128" i="83" s="1"/>
  <c r="J128" i="83" s="1"/>
  <c r="E128" i="84" s="1"/>
  <c r="E198" i="82"/>
  <c r="G198" i="82" s="1"/>
  <c r="J198" i="82" s="1"/>
  <c r="E198" i="83" s="1"/>
  <c r="G198" i="83" s="1"/>
  <c r="J198" i="83" s="1"/>
  <c r="E198" i="84" s="1"/>
  <c r="E113" i="82"/>
  <c r="G113" i="82" s="1"/>
  <c r="J113" i="82" s="1"/>
  <c r="E113" i="83" s="1"/>
  <c r="G113" i="83" s="1"/>
  <c r="J113" i="83" s="1"/>
  <c r="E113" i="84" s="1"/>
  <c r="E202" i="82"/>
  <c r="G202" i="82" s="1"/>
  <c r="J202" i="82" s="1"/>
  <c r="E202" i="83" s="1"/>
  <c r="G202" i="83" s="1"/>
  <c r="J202" i="83" s="1"/>
  <c r="E202" i="84" s="1"/>
  <c r="E212" i="82"/>
  <c r="G212" i="82" s="1"/>
  <c r="J212" i="82" s="1"/>
  <c r="E212" i="83" s="1"/>
  <c r="G212" i="83" s="1"/>
  <c r="J212" i="83" s="1"/>
  <c r="E212" i="84" s="1"/>
  <c r="E150" i="82"/>
  <c r="G150" i="82" s="1"/>
  <c r="J150" i="82" s="1"/>
  <c r="E150" i="83" s="1"/>
  <c r="G150" i="83" s="1"/>
  <c r="J150" i="83" s="1"/>
  <c r="E150" i="84" s="1"/>
  <c r="G245" i="88"/>
  <c r="J245" i="88" s="1"/>
  <c r="E237" i="88"/>
  <c r="G237" i="88" s="1"/>
  <c r="J237" i="88" s="1"/>
  <c r="G249" i="82"/>
  <c r="J249" i="82" s="1"/>
  <c r="E241" i="82"/>
  <c r="G241" i="82" s="1"/>
  <c r="J241" i="82" s="1"/>
  <c r="G252" i="83"/>
  <c r="J252" i="83" s="1"/>
  <c r="E239" i="83"/>
  <c r="G239" i="83" s="1"/>
  <c r="J239" i="83" s="1"/>
  <c r="E229" i="88"/>
  <c r="G229" i="88" s="1"/>
  <c r="J229" i="88" s="1"/>
  <c r="E229" i="89" s="1"/>
  <c r="G229" i="89" s="1"/>
  <c r="J229" i="89" s="1"/>
  <c r="G231" i="84"/>
  <c r="J231" i="84" s="1"/>
  <c r="G229" i="90"/>
  <c r="J229" i="90" s="1"/>
  <c r="G237" i="90"/>
  <c r="J237" i="90" s="1"/>
  <c r="G245" i="91" s="1"/>
  <c r="J245" i="91" s="1"/>
  <c r="G232" i="82"/>
  <c r="J232" i="82" s="1"/>
  <c r="E232" i="83" s="1"/>
  <c r="G240" i="82"/>
  <c r="J240" i="82" s="1"/>
  <c r="E240" i="83" s="1"/>
  <c r="G169" i="99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G169" i="104" s="1"/>
  <c r="J169" i="104" s="1"/>
  <c r="G169" i="105" s="1"/>
  <c r="J169" i="105" s="1"/>
  <c r="G169" i="106" s="1"/>
  <c r="J169" i="106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45" i="89" l="1"/>
  <c r="J245" i="89" s="1"/>
  <c r="E237" i="89"/>
  <c r="G237" i="89" s="1"/>
  <c r="J237" i="89" s="1"/>
  <c r="G245" i="90" s="1"/>
  <c r="J245" i="90" s="1"/>
  <c r="G249" i="83"/>
  <c r="J249" i="83" s="1"/>
  <c r="E241" i="83"/>
  <c r="G241" i="83" s="1"/>
  <c r="J241" i="83" s="1"/>
  <c r="E231" i="85"/>
  <c r="G252" i="84"/>
  <c r="J252" i="84" s="1"/>
  <c r="E239" i="84"/>
  <c r="G239" i="84" s="1"/>
  <c r="J239" i="84" s="1"/>
  <c r="G232" i="83"/>
  <c r="J232" i="83" s="1"/>
  <c r="E232" i="84" s="1"/>
  <c r="G240" i="83"/>
  <c r="J240" i="83" s="1"/>
  <c r="E240" i="84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G9" i="84"/>
  <c r="J9" i="84" s="1"/>
  <c r="E9" i="85" s="1"/>
  <c r="G169" i="107"/>
  <c r="J169" i="107" s="1"/>
  <c r="X36" i="8"/>
  <c r="G249" i="84" l="1"/>
  <c r="J249" i="84" s="1"/>
  <c r="E241" i="84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53" i="86"/>
  <c r="G153" i="86" s="1"/>
  <c r="J153" i="86" s="1"/>
  <c r="E153" i="87" s="1"/>
  <c r="G153" i="87" s="1"/>
  <c r="J153" i="87" s="1"/>
  <c r="E153" i="88" s="1"/>
  <c r="G252" i="85"/>
  <c r="J252" i="85" s="1"/>
  <c r="E239" i="85"/>
  <c r="G239" i="85" s="1"/>
  <c r="J239" i="85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83" i="86"/>
  <c r="G83" i="86" s="1"/>
  <c r="J83" i="86" s="1"/>
  <c r="E83" i="87" s="1"/>
  <c r="G83" i="87" s="1"/>
  <c r="J83" i="87" s="1"/>
  <c r="E83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6" i="86"/>
  <c r="G206" i="86" s="1"/>
  <c r="J206" i="86" s="1"/>
  <c r="E206" i="87" s="1"/>
  <c r="G206" i="87" s="1"/>
  <c r="J206" i="87" s="1"/>
  <c r="E206" i="88" s="1"/>
  <c r="E175" i="81"/>
  <c r="G175" i="81" s="1"/>
  <c r="J175" i="81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55" i="86"/>
  <c r="G155" i="86" s="1"/>
  <c r="J155" i="86" s="1"/>
  <c r="E155" i="87" s="1"/>
  <c r="G155" i="87" s="1"/>
  <c r="J155" i="87" s="1"/>
  <c r="E155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232" i="84"/>
  <c r="J232" i="84" s="1"/>
  <c r="E232" i="85" s="1"/>
  <c r="G240" i="84"/>
  <c r="J240" i="84" s="1"/>
  <c r="E240" i="85" s="1"/>
  <c r="G241" i="84"/>
  <c r="J241" i="84" s="1"/>
  <c r="G229" i="92"/>
  <c r="J229" i="92" s="1"/>
  <c r="G237" i="92"/>
  <c r="J237" i="92" s="1"/>
  <c r="G245" i="93" s="1"/>
  <c r="J245" i="93" s="1"/>
  <c r="G231" i="86"/>
  <c r="J231" i="86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G45" i="106"/>
  <c r="J45" i="106" s="1"/>
  <c r="G45" i="107" s="1"/>
  <c r="J45" i="107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35" i="107" s="1"/>
  <c r="J35" i="107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71" i="82" l="1"/>
  <c r="G71" i="82" s="1"/>
  <c r="J71" i="82" s="1"/>
  <c r="E71" i="83" s="1"/>
  <c r="G71" i="83" s="1"/>
  <c r="J71" i="83" s="1"/>
  <c r="E71" i="84" s="1"/>
  <c r="E175" i="82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G252" i="86"/>
  <c r="J252" i="86" s="1"/>
  <c r="E239" i="86"/>
  <c r="G239" i="86" s="1"/>
  <c r="J239" i="86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G249" i="85"/>
  <c r="J249" i="85" s="1"/>
  <c r="E241" i="85"/>
  <c r="G241" i="85" s="1"/>
  <c r="J241" i="85" s="1"/>
  <c r="E147" i="86"/>
  <c r="G147" i="86" s="1"/>
  <c r="J147" i="86" s="1"/>
  <c r="E147" i="87" s="1"/>
  <c r="G147" i="87" s="1"/>
  <c r="J147" i="87" s="1"/>
  <c r="E147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209" i="86"/>
  <c r="G209" i="86" s="1"/>
  <c r="J209" i="86" s="1"/>
  <c r="E209" i="87" s="1"/>
  <c r="G209" i="87" s="1"/>
  <c r="J209" i="87" s="1"/>
  <c r="E209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G240" i="85"/>
  <c r="J240" i="85" s="1"/>
  <c r="E240" i="86" s="1"/>
  <c r="G232" i="85"/>
  <c r="J232" i="85" s="1"/>
  <c r="E232" i="86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2" i="103" s="1"/>
  <c r="J12" i="103" s="1"/>
  <c r="G12" i="104" s="1"/>
  <c r="J12" i="104" s="1"/>
  <c r="G12" i="105" s="1"/>
  <c r="J12" i="105" s="1"/>
  <c r="G12" i="106" s="1"/>
  <c r="J12" i="106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1" i="87" s="1"/>
  <c r="J11" i="87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205" i="89" s="1"/>
  <c r="J205" i="89" s="1"/>
  <c r="G63" i="106"/>
  <c r="J63" i="106" s="1"/>
  <c r="G63" i="107" s="1"/>
  <c r="J63" i="107" s="1"/>
  <c r="G129" i="106"/>
  <c r="J129" i="106" s="1"/>
  <c r="G129" i="107" s="1"/>
  <c r="J129" i="107" s="1"/>
  <c r="G94" i="105"/>
  <c r="J94" i="105" s="1"/>
  <c r="G60" i="106"/>
  <c r="J60" i="106" s="1"/>
  <c r="G60" i="107" s="1"/>
  <c r="J60" i="107" s="1"/>
  <c r="G109" i="105"/>
  <c r="J109" i="105" s="1"/>
  <c r="G75" i="104"/>
  <c r="J75" i="104" s="1"/>
  <c r="G178" i="106"/>
  <c r="J178" i="106" s="1"/>
  <c r="G178" i="107" s="1"/>
  <c r="J178" i="107" s="1"/>
  <c r="G113" i="86"/>
  <c r="J113" i="86" s="1"/>
  <c r="G114" i="105"/>
  <c r="J114" i="105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E148" i="89" l="1"/>
  <c r="G148" i="89" s="1"/>
  <c r="J148" i="89" s="1"/>
  <c r="E181" i="89"/>
  <c r="G181" i="89" s="1"/>
  <c r="J181" i="89" s="1"/>
  <c r="E177" i="89"/>
  <c r="G177" i="89" s="1"/>
  <c r="J177" i="89" s="1"/>
  <c r="E152" i="89"/>
  <c r="G152" i="89" s="1"/>
  <c r="J152" i="89" s="1"/>
  <c r="E83" i="89"/>
  <c r="G83" i="89" s="1"/>
  <c r="J83" i="89" s="1"/>
  <c r="E153" i="89"/>
  <c r="G153" i="89" s="1"/>
  <c r="J153" i="89" s="1"/>
  <c r="E126" i="89"/>
  <c r="G126" i="89" s="1"/>
  <c r="J126" i="89" s="1"/>
  <c r="E213" i="89"/>
  <c r="G213" i="89" s="1"/>
  <c r="J213" i="89" s="1"/>
  <c r="E84" i="89"/>
  <c r="G84" i="89" s="1"/>
  <c r="J84" i="89" s="1"/>
  <c r="E226" i="89"/>
  <c r="G226" i="89" s="1"/>
  <c r="J226" i="89" s="1"/>
  <c r="E206" i="89"/>
  <c r="G206" i="89" s="1"/>
  <c r="J206" i="89" s="1"/>
  <c r="E155" i="89"/>
  <c r="G155" i="89" s="1"/>
  <c r="J155" i="89" s="1"/>
  <c r="E127" i="89"/>
  <c r="G127" i="89" s="1"/>
  <c r="J127" i="89" s="1"/>
  <c r="E151" i="89"/>
  <c r="G151" i="89" s="1"/>
  <c r="J151" i="89" s="1"/>
  <c r="E193" i="89"/>
  <c r="G193" i="89" s="1"/>
  <c r="J193" i="89" s="1"/>
  <c r="E208" i="89"/>
  <c r="G208" i="89" s="1"/>
  <c r="J208" i="89" s="1"/>
  <c r="E125" i="89"/>
  <c r="G125" i="89" s="1"/>
  <c r="J125" i="89" s="1"/>
  <c r="E194" i="89"/>
  <c r="G194" i="89" s="1"/>
  <c r="J194" i="89" s="1"/>
  <c r="E231" i="88"/>
  <c r="G231" i="88" s="1"/>
  <c r="J231" i="88" s="1"/>
  <c r="E231" i="89" s="1"/>
  <c r="G231" i="89" s="1"/>
  <c r="J231" i="89" s="1"/>
  <c r="G249" i="86"/>
  <c r="J249" i="86" s="1"/>
  <c r="E241" i="86"/>
  <c r="E9" i="87"/>
  <c r="G9" i="87" s="1"/>
  <c r="J9" i="87" s="1"/>
  <c r="E9" i="88" s="1"/>
  <c r="G9" i="88" s="1"/>
  <c r="J9" i="88" s="1"/>
  <c r="G252" i="87"/>
  <c r="J252" i="87" s="1"/>
  <c r="E239" i="87"/>
  <c r="G239" i="87" s="1"/>
  <c r="J239" i="87" s="1"/>
  <c r="E10" i="87"/>
  <c r="G10" i="87" s="1"/>
  <c r="J10" i="87" s="1"/>
  <c r="E10" i="88" s="1"/>
  <c r="G10" i="88" s="1"/>
  <c r="J10" i="88" s="1"/>
  <c r="E39" i="88"/>
  <c r="G39" i="88" s="1"/>
  <c r="J39" i="88" s="1"/>
  <c r="E39" i="89" s="1"/>
  <c r="G39" i="89" s="1"/>
  <c r="J39" i="89" s="1"/>
  <c r="G20" i="8"/>
  <c r="J20" i="8"/>
  <c r="G21" i="8"/>
  <c r="J21" i="8"/>
  <c r="G19" i="8"/>
  <c r="J19" i="8"/>
  <c r="G22" i="8"/>
  <c r="J22" i="8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1" i="88"/>
  <c r="J11" i="88" s="1"/>
  <c r="G11" i="89" s="1"/>
  <c r="J11" i="89" s="1"/>
  <c r="G150" i="88"/>
  <c r="J150" i="88" s="1"/>
  <c r="G113" i="87"/>
  <c r="J113" i="87" s="1"/>
  <c r="G22" i="77"/>
  <c r="J22" i="7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09" i="107" s="1"/>
  <c r="J109" i="107" s="1"/>
  <c r="G152" i="90"/>
  <c r="J152" i="90" s="1"/>
  <c r="G181" i="90"/>
  <c r="J181" i="90" s="1"/>
  <c r="G151" i="90"/>
  <c r="J151" i="90" s="1"/>
  <c r="G177" i="90"/>
  <c r="J177" i="90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94" i="107" s="1"/>
  <c r="J94" i="107" s="1"/>
  <c r="G126" i="90"/>
  <c r="J126" i="90" s="1"/>
  <c r="G83" i="90"/>
  <c r="J83" i="90" s="1"/>
  <c r="G114" i="106"/>
  <c r="J114" i="106" s="1"/>
  <c r="G114" i="107" s="1"/>
  <c r="J114" i="107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12" i="107"/>
  <c r="J12" i="10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E157" i="89" l="1"/>
  <c r="G157" i="89" s="1"/>
  <c r="J157" i="89" s="1"/>
  <c r="E196" i="89"/>
  <c r="G196" i="89" s="1"/>
  <c r="J196" i="89" s="1"/>
  <c r="E9" i="89"/>
  <c r="G9" i="89" s="1"/>
  <c r="J9" i="89" s="1"/>
  <c r="E197" i="89"/>
  <c r="G197" i="89" s="1"/>
  <c r="J197" i="89" s="1"/>
  <c r="E156" i="89"/>
  <c r="G156" i="89" s="1"/>
  <c r="J156" i="89" s="1"/>
  <c r="E195" i="89"/>
  <c r="G195" i="89" s="1"/>
  <c r="J195" i="89" s="1"/>
  <c r="E210" i="89"/>
  <c r="G210" i="89" s="1"/>
  <c r="J210" i="89" s="1"/>
  <c r="E209" i="89"/>
  <c r="G209" i="89" s="1"/>
  <c r="J209" i="89" s="1"/>
  <c r="E202" i="89"/>
  <c r="G202" i="89" s="1"/>
  <c r="J202" i="89" s="1"/>
  <c r="E203" i="89"/>
  <c r="G203" i="89" s="1"/>
  <c r="J203" i="89" s="1"/>
  <c r="E150" i="89"/>
  <c r="G150" i="89" s="1"/>
  <c r="J150" i="89" s="1"/>
  <c r="E211" i="89"/>
  <c r="G211" i="89" s="1"/>
  <c r="J211" i="89" s="1"/>
  <c r="E182" i="89"/>
  <c r="G182" i="89" s="1"/>
  <c r="J182" i="89" s="1"/>
  <c r="E10" i="89"/>
  <c r="G10" i="89" s="1"/>
  <c r="J10" i="89" s="1"/>
  <c r="E198" i="89"/>
  <c r="G198" i="89" s="1"/>
  <c r="J198" i="89" s="1"/>
  <c r="E212" i="89"/>
  <c r="G212" i="89" s="1"/>
  <c r="J212" i="89" s="1"/>
  <c r="E149" i="89"/>
  <c r="G149" i="89" s="1"/>
  <c r="J149" i="89" s="1"/>
  <c r="E147" i="89"/>
  <c r="G147" i="89" s="1"/>
  <c r="J147" i="89" s="1"/>
  <c r="E128" i="89"/>
  <c r="G128" i="89" s="1"/>
  <c r="J128" i="89" s="1"/>
  <c r="E204" i="89"/>
  <c r="G204" i="89" s="1"/>
  <c r="J204" i="89" s="1"/>
  <c r="G252" i="88"/>
  <c r="J252" i="88" s="1"/>
  <c r="E239" i="88"/>
  <c r="G239" i="88" s="1"/>
  <c r="J239" i="88" s="1"/>
  <c r="G249" i="87"/>
  <c r="J249" i="87" s="1"/>
  <c r="E241" i="87"/>
  <c r="G241" i="87" s="1"/>
  <c r="J241" i="87" s="1"/>
  <c r="G231" i="90"/>
  <c r="J231" i="90" s="1"/>
  <c r="G239" i="90"/>
  <c r="J239" i="90" s="1"/>
  <c r="G252" i="91" s="1"/>
  <c r="J252" i="91" s="1"/>
  <c r="G240" i="87"/>
  <c r="J240" i="87" s="1"/>
  <c r="E240" i="88" s="1"/>
  <c r="G232" i="87"/>
  <c r="J232" i="87" s="1"/>
  <c r="E232" i="88" s="1"/>
  <c r="G229" i="95"/>
  <c r="J229" i="95" s="1"/>
  <c r="G237" i="96" s="1"/>
  <c r="J237" i="96" s="1"/>
  <c r="G245" i="97" s="1"/>
  <c r="J245" i="97" s="1"/>
  <c r="G237" i="95"/>
  <c r="J237" i="95" s="1"/>
  <c r="G245" i="96" s="1"/>
  <c r="J245" i="96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E174" i="80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75" i="107" s="1"/>
  <c r="J75" i="107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E166" i="80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43" i="79" s="1"/>
  <c r="J243" i="79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E160" i="80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E158" i="80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E66" i="80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E192" i="80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E65" i="80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E170" i="80" s="1"/>
  <c r="G79" i="77"/>
  <c r="J79" i="77" s="1"/>
  <c r="G79" i="78" s="1"/>
  <c r="J79" i="78" s="1"/>
  <c r="G79" i="79" s="1"/>
  <c r="J79" i="79" s="1"/>
  <c r="E79" i="80" s="1"/>
  <c r="G223" i="77"/>
  <c r="J223" i="77" s="1"/>
  <c r="G176" i="77"/>
  <c r="J176" i="77" s="1"/>
  <c r="G33" i="77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244" i="79" s="1"/>
  <c r="J244" i="79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248" i="77"/>
  <c r="J248" i="77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7" i="78" s="1"/>
  <c r="J247" i="78" s="1"/>
  <c r="G242" i="79" s="1"/>
  <c r="J242" i="79" s="1"/>
  <c r="G250" i="80" s="1"/>
  <c r="J250" i="80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E168" i="80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52" i="89" l="1"/>
  <c r="J252" i="89" s="1"/>
  <c r="E239" i="89"/>
  <c r="G239" i="89" s="1"/>
  <c r="J239" i="89" s="1"/>
  <c r="G252" i="90" s="1"/>
  <c r="J252" i="90" s="1"/>
  <c r="E71" i="86"/>
  <c r="G71" i="86" s="1"/>
  <c r="J71" i="86" s="1"/>
  <c r="E71" i="87" s="1"/>
  <c r="G71" i="87" s="1"/>
  <c r="J71" i="87" s="1"/>
  <c r="E71" i="88" s="1"/>
  <c r="G249" i="88"/>
  <c r="J249" i="88" s="1"/>
  <c r="E241" i="88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G86" i="78"/>
  <c r="J86" i="78" s="1"/>
  <c r="G87" i="79" s="1"/>
  <c r="J87" i="79" s="1"/>
  <c r="G87" i="78"/>
  <c r="J87" i="78" s="1"/>
  <c r="G88" i="79" s="1"/>
  <c r="J88" i="79" s="1"/>
  <c r="E88" i="80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E240" i="89" s="1"/>
  <c r="G241" i="88"/>
  <c r="J241" i="88" s="1"/>
  <c r="G232" i="88"/>
  <c r="J232" i="88" s="1"/>
  <c r="E232" i="89" s="1"/>
  <c r="G230" i="78"/>
  <c r="J230" i="78" s="1"/>
  <c r="G238" i="79" s="1"/>
  <c r="J238" i="79" s="1"/>
  <c r="G238" i="78"/>
  <c r="J238" i="78" s="1"/>
  <c r="G246" i="79" s="1"/>
  <c r="J246" i="79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E102" i="80" s="1"/>
  <c r="G37" i="79"/>
  <c r="J37" i="79" s="1"/>
  <c r="G41" i="79"/>
  <c r="J41" i="79" s="1"/>
  <c r="G113" i="90"/>
  <c r="J113" i="90" s="1"/>
  <c r="G113" i="91" s="1"/>
  <c r="J113" i="91" s="1"/>
  <c r="G113" i="92" s="1"/>
  <c r="J113" i="92" s="1"/>
  <c r="G33" i="79"/>
  <c r="J33" i="79" s="1"/>
  <c r="G10" i="91"/>
  <c r="J10" i="91" s="1"/>
  <c r="G99" i="79"/>
  <c r="J99" i="79" s="1"/>
  <c r="G9" i="91"/>
  <c r="J9" i="91" s="1"/>
  <c r="G140" i="79"/>
  <c r="J140" i="79" s="1"/>
  <c r="G115" i="79"/>
  <c r="J115" i="79" s="1"/>
  <c r="G31" i="79"/>
  <c r="J31" i="79" s="1"/>
  <c r="G89" i="79"/>
  <c r="J89" i="79" s="1"/>
  <c r="G40" i="79"/>
  <c r="J40" i="79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G215" i="79"/>
  <c r="J215" i="79" s="1"/>
  <c r="G100" i="79"/>
  <c r="J100" i="79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80" i="79"/>
  <c r="J80" i="79" s="1"/>
  <c r="G51" i="79"/>
  <c r="J51" i="79" s="1"/>
  <c r="G36" i="79"/>
  <c r="J36" i="79" s="1"/>
  <c r="G186" i="79"/>
  <c r="J186" i="79" s="1"/>
  <c r="G190" i="79"/>
  <c r="J190" i="79" s="1"/>
  <c r="E190" i="80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7" i="79" s="1"/>
  <c r="J247" i="79" s="1"/>
  <c r="G242" i="80" s="1"/>
  <c r="J242" i="80" s="1"/>
  <c r="G250" i="81" s="1"/>
  <c r="J250" i="81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E165" i="80" s="1"/>
  <c r="G194" i="92"/>
  <c r="J194" i="92" s="1"/>
  <c r="G221" i="77"/>
  <c r="J221" i="77" s="1"/>
  <c r="G221" i="78" s="1"/>
  <c r="J221" i="78" s="1"/>
  <c r="G221" i="79" s="1"/>
  <c r="J221" i="79" s="1"/>
  <c r="E221" i="80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166" i="80"/>
  <c r="J166" i="80" s="1"/>
  <c r="E166" i="81" s="1"/>
  <c r="G22" i="79"/>
  <c r="J22" i="79" s="1"/>
  <c r="E22" i="80" s="1"/>
  <c r="G24" i="79"/>
  <c r="J24" i="79" s="1"/>
  <c r="E24" i="80" s="1"/>
  <c r="G20" i="79"/>
  <c r="J20" i="79" s="1"/>
  <c r="E20" i="80" s="1"/>
  <c r="G158" i="80"/>
  <c r="J158" i="80" s="1"/>
  <c r="E158" i="81" s="1"/>
  <c r="G26" i="79"/>
  <c r="J26" i="79" s="1"/>
  <c r="E26" i="80" s="1"/>
  <c r="G21" i="79"/>
  <c r="J21" i="79" s="1"/>
  <c r="E21" i="80" s="1"/>
  <c r="G65" i="80"/>
  <c r="J65" i="80" s="1"/>
  <c r="E65" i="81" s="1"/>
  <c r="G170" i="80"/>
  <c r="J170" i="80" s="1"/>
  <c r="E170" i="81" s="1"/>
  <c r="G160" i="80"/>
  <c r="J160" i="80" s="1"/>
  <c r="E160" i="81" s="1"/>
  <c r="G66" i="80"/>
  <c r="J66" i="80" s="1"/>
  <c r="E66" i="81" s="1"/>
  <c r="G25" i="79"/>
  <c r="J25" i="79" s="1"/>
  <c r="E25" i="80" s="1"/>
  <c r="G192" i="80"/>
  <c r="J192" i="80" s="1"/>
  <c r="E192" i="81" s="1"/>
  <c r="G19" i="79"/>
  <c r="J19" i="79" s="1"/>
  <c r="E19" i="80" s="1"/>
  <c r="G168" i="80"/>
  <c r="J168" i="80" s="1"/>
  <c r="E168" i="81" s="1"/>
  <c r="G79" i="80"/>
  <c r="J79" i="80" s="1"/>
  <c r="E79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49" i="89" l="1"/>
  <c r="J249" i="89" s="1"/>
  <c r="E241" i="89"/>
  <c r="G241" i="89" s="1"/>
  <c r="J241" i="89" s="1"/>
  <c r="G249" i="90" s="1"/>
  <c r="J249" i="90" s="1"/>
  <c r="E58" i="80"/>
  <c r="G58" i="80" s="1"/>
  <c r="J58" i="80" s="1"/>
  <c r="E58" i="81" s="1"/>
  <c r="G58" i="81" s="1"/>
  <c r="J58" i="81" s="1"/>
  <c r="E58" i="82" s="1"/>
  <c r="E93" i="80"/>
  <c r="G93" i="80" s="1"/>
  <c r="J93" i="80" s="1"/>
  <c r="E93" i="81" s="1"/>
  <c r="G93" i="81" s="1"/>
  <c r="J93" i="81" s="1"/>
  <c r="E93" i="82" s="1"/>
  <c r="E37" i="80"/>
  <c r="G37" i="80" s="1"/>
  <c r="J37" i="80" s="1"/>
  <c r="E37" i="81" s="1"/>
  <c r="G37" i="81" s="1"/>
  <c r="J37" i="81" s="1"/>
  <c r="E37" i="82" s="1"/>
  <c r="G246" i="80"/>
  <c r="J246" i="80" s="1"/>
  <c r="E238" i="80"/>
  <c r="G243" i="80"/>
  <c r="J243" i="80" s="1"/>
  <c r="G251" i="81" s="1"/>
  <c r="J251" i="81" s="1"/>
  <c r="E235" i="80"/>
  <c r="G244" i="80"/>
  <c r="J244" i="80" s="1"/>
  <c r="E236" i="80"/>
  <c r="E108" i="80"/>
  <c r="G108" i="80" s="1"/>
  <c r="J108" i="80" s="1"/>
  <c r="E108" i="81" s="1"/>
  <c r="G108" i="81" s="1"/>
  <c r="J108" i="81" s="1"/>
  <c r="E108" i="82" s="1"/>
  <c r="E36" i="80"/>
  <c r="G36" i="80" s="1"/>
  <c r="J36" i="80" s="1"/>
  <c r="E36" i="81" s="1"/>
  <c r="G36" i="81" s="1"/>
  <c r="J36" i="81" s="1"/>
  <c r="E36" i="82" s="1"/>
  <c r="E43" i="80"/>
  <c r="G43" i="80" s="1"/>
  <c r="J43" i="80" s="1"/>
  <c r="E43" i="81" s="1"/>
  <c r="G43" i="81" s="1"/>
  <c r="J43" i="81" s="1"/>
  <c r="E43" i="82" s="1"/>
  <c r="E28" i="80"/>
  <c r="G28" i="80" s="1"/>
  <c r="J28" i="80" s="1"/>
  <c r="E28" i="81" s="1"/>
  <c r="G28" i="81" s="1"/>
  <c r="J28" i="81" s="1"/>
  <c r="E28" i="82" s="1"/>
  <c r="E52" i="80"/>
  <c r="G52" i="80" s="1"/>
  <c r="J52" i="80" s="1"/>
  <c r="E52" i="81" s="1"/>
  <c r="G52" i="81" s="1"/>
  <c r="J52" i="81" s="1"/>
  <c r="E52" i="82" s="1"/>
  <c r="E99" i="80"/>
  <c r="G99" i="80" s="1"/>
  <c r="J99" i="80" s="1"/>
  <c r="E99" i="81" s="1"/>
  <c r="G99" i="81" s="1"/>
  <c r="J99" i="81" s="1"/>
  <c r="E99" i="82" s="1"/>
  <c r="E34" i="80"/>
  <c r="G34" i="80" s="1"/>
  <c r="J34" i="80" s="1"/>
  <c r="E34" i="81" s="1"/>
  <c r="G34" i="81" s="1"/>
  <c r="J34" i="81" s="1"/>
  <c r="E34" i="82" s="1"/>
  <c r="E80" i="80"/>
  <c r="G80" i="80" s="1"/>
  <c r="J80" i="80" s="1"/>
  <c r="E80" i="81" s="1"/>
  <c r="G80" i="81" s="1"/>
  <c r="J80" i="81" s="1"/>
  <c r="E80" i="82" s="1"/>
  <c r="E215" i="80"/>
  <c r="G215" i="80" s="1"/>
  <c r="J215" i="80" s="1"/>
  <c r="E215" i="81" s="1"/>
  <c r="G215" i="81" s="1"/>
  <c r="J215" i="81" s="1"/>
  <c r="E215" i="82" s="1"/>
  <c r="E57" i="80"/>
  <c r="G57" i="80" s="1"/>
  <c r="J57" i="80" s="1"/>
  <c r="E57" i="81" s="1"/>
  <c r="G57" i="81" s="1"/>
  <c r="J57" i="81" s="1"/>
  <c r="E57" i="82" s="1"/>
  <c r="E40" i="80"/>
  <c r="G40" i="80" s="1"/>
  <c r="J40" i="80" s="1"/>
  <c r="E40" i="81" s="1"/>
  <c r="G40" i="81" s="1"/>
  <c r="J40" i="81" s="1"/>
  <c r="E40" i="82" s="1"/>
  <c r="E33" i="80"/>
  <c r="G33" i="80" s="1"/>
  <c r="J33" i="80" s="1"/>
  <c r="E33" i="81" s="1"/>
  <c r="G33" i="81" s="1"/>
  <c r="J33" i="81" s="1"/>
  <c r="E33" i="82" s="1"/>
  <c r="E186" i="80"/>
  <c r="G186" i="80" s="1"/>
  <c r="J186" i="80" s="1"/>
  <c r="E186" i="81" s="1"/>
  <c r="G186" i="81" s="1"/>
  <c r="J186" i="81" s="1"/>
  <c r="E186" i="82" s="1"/>
  <c r="E54" i="80"/>
  <c r="G54" i="80" s="1"/>
  <c r="J54" i="80" s="1"/>
  <c r="E54" i="81" s="1"/>
  <c r="G54" i="81" s="1"/>
  <c r="J54" i="81" s="1"/>
  <c r="E54" i="82" s="1"/>
  <c r="E29" i="80"/>
  <c r="G29" i="80" s="1"/>
  <c r="J29" i="80" s="1"/>
  <c r="E29" i="81" s="1"/>
  <c r="G29" i="81" s="1"/>
  <c r="J29" i="81" s="1"/>
  <c r="E29" i="82" s="1"/>
  <c r="E50" i="80"/>
  <c r="G50" i="80" s="1"/>
  <c r="J50" i="80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89" i="80"/>
  <c r="G89" i="80" s="1"/>
  <c r="J89" i="80" s="1"/>
  <c r="E89" i="81" s="1"/>
  <c r="G89" i="81" s="1"/>
  <c r="J89" i="81" s="1"/>
  <c r="E89" i="82" s="1"/>
  <c r="E64" i="80"/>
  <c r="G64" i="80" s="1"/>
  <c r="J64" i="80" s="1"/>
  <c r="E64" i="81" s="1"/>
  <c r="G64" i="81" s="1"/>
  <c r="J64" i="81" s="1"/>
  <c r="E64" i="82" s="1"/>
  <c r="E27" i="80"/>
  <c r="G27" i="80" s="1"/>
  <c r="J27" i="80" s="1"/>
  <c r="E27" i="81" s="1"/>
  <c r="G27" i="81" s="1"/>
  <c r="J27" i="81" s="1"/>
  <c r="E27" i="82" s="1"/>
  <c r="E77" i="80"/>
  <c r="G77" i="80" s="1"/>
  <c r="J77" i="80" s="1"/>
  <c r="E77" i="81" s="1"/>
  <c r="G77" i="81" s="1"/>
  <c r="J77" i="81" s="1"/>
  <c r="E77" i="82" s="1"/>
  <c r="E141" i="80"/>
  <c r="G141" i="80" s="1"/>
  <c r="J141" i="80" s="1"/>
  <c r="E141" i="81" s="1"/>
  <c r="G141" i="81" s="1"/>
  <c r="J141" i="81" s="1"/>
  <c r="E141" i="82" s="1"/>
  <c r="E98" i="80"/>
  <c r="G98" i="80" s="1"/>
  <c r="J98" i="80" s="1"/>
  <c r="E98" i="81" s="1"/>
  <c r="G98" i="81" s="1"/>
  <c r="J98" i="81" s="1"/>
  <c r="E98" i="82" s="1"/>
  <c r="E31" i="80"/>
  <c r="G31" i="80" s="1"/>
  <c r="J31" i="80" s="1"/>
  <c r="E46" i="80"/>
  <c r="G46" i="80" s="1"/>
  <c r="J46" i="80" s="1"/>
  <c r="E46" i="81" s="1"/>
  <c r="G46" i="81" s="1"/>
  <c r="J46" i="81" s="1"/>
  <c r="E46" i="82" s="1"/>
  <c r="E100" i="80"/>
  <c r="G100" i="80" s="1"/>
  <c r="J100" i="80" s="1"/>
  <c r="E100" i="81" s="1"/>
  <c r="G100" i="81" s="1"/>
  <c r="J100" i="81" s="1"/>
  <c r="E100" i="82" s="1"/>
  <c r="E118" i="80"/>
  <c r="G118" i="80" s="1"/>
  <c r="J118" i="80" s="1"/>
  <c r="E118" i="81" s="1"/>
  <c r="G118" i="81" s="1"/>
  <c r="J118" i="81" s="1"/>
  <c r="E118" i="82" s="1"/>
  <c r="E74" i="80"/>
  <c r="G74" i="80" s="1"/>
  <c r="J74" i="80" s="1"/>
  <c r="E179" i="80"/>
  <c r="G179" i="80" s="1"/>
  <c r="J179" i="80" s="1"/>
  <c r="E179" i="81" s="1"/>
  <c r="G179" i="81" s="1"/>
  <c r="J179" i="81" s="1"/>
  <c r="E179" i="82" s="1"/>
  <c r="E44" i="80"/>
  <c r="G44" i="80" s="1"/>
  <c r="J44" i="80" s="1"/>
  <c r="E44" i="81" s="1"/>
  <c r="G44" i="81" s="1"/>
  <c r="J44" i="81" s="1"/>
  <c r="E44" i="82" s="1"/>
  <c r="E61" i="80"/>
  <c r="G61" i="80" s="1"/>
  <c r="J61" i="80" s="1"/>
  <c r="E61" i="81" s="1"/>
  <c r="G61" i="81" s="1"/>
  <c r="J61" i="81" s="1"/>
  <c r="E61" i="82" s="1"/>
  <c r="E49" i="80"/>
  <c r="G49" i="80" s="1"/>
  <c r="J49" i="80" s="1"/>
  <c r="E49" i="81" s="1"/>
  <c r="G49" i="81" s="1"/>
  <c r="J49" i="81" s="1"/>
  <c r="E49" i="82" s="1"/>
  <c r="E115" i="80"/>
  <c r="G115" i="80" s="1"/>
  <c r="J115" i="80" s="1"/>
  <c r="E115" i="81" s="1"/>
  <c r="G115" i="81" s="1"/>
  <c r="J115" i="81" s="1"/>
  <c r="E115" i="82" s="1"/>
  <c r="E56" i="80"/>
  <c r="G56" i="80" s="1"/>
  <c r="J56" i="80" s="1"/>
  <c r="E56" i="81" s="1"/>
  <c r="G56" i="81" s="1"/>
  <c r="J56" i="81" s="1"/>
  <c r="E56" i="82" s="1"/>
  <c r="E51" i="80"/>
  <c r="G51" i="80" s="1"/>
  <c r="J51" i="80" s="1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E171" i="80"/>
  <c r="G171" i="80" s="1"/>
  <c r="J171" i="80" s="1"/>
  <c r="E171" i="81" s="1"/>
  <c r="G171" i="81" s="1"/>
  <c r="J171" i="81" s="1"/>
  <c r="E171" i="82" s="1"/>
  <c r="E47" i="80"/>
  <c r="G47" i="80" s="1"/>
  <c r="J47" i="80" s="1"/>
  <c r="E47" i="81" s="1"/>
  <c r="G47" i="81" s="1"/>
  <c r="J47" i="81" s="1"/>
  <c r="E47" i="82" s="1"/>
  <c r="E140" i="80"/>
  <c r="G140" i="80" s="1"/>
  <c r="J140" i="80" s="1"/>
  <c r="E140" i="81" s="1"/>
  <c r="G140" i="81" s="1"/>
  <c r="J140" i="81" s="1"/>
  <c r="E140" i="82" s="1"/>
  <c r="E41" i="80"/>
  <c r="G41" i="80" s="1"/>
  <c r="J41" i="80" s="1"/>
  <c r="E41" i="81" s="1"/>
  <c r="G41" i="81" s="1"/>
  <c r="J41" i="81" s="1"/>
  <c r="E41" i="82" s="1"/>
  <c r="G88" i="80"/>
  <c r="J88" i="80" s="1"/>
  <c r="E88" i="81" s="1"/>
  <c r="E87" i="80"/>
  <c r="G18" i="8"/>
  <c r="J18" i="8"/>
  <c r="G230" i="79"/>
  <c r="J230" i="79" s="1"/>
  <c r="G86" i="79"/>
  <c r="J86" i="79" s="1"/>
  <c r="E86" i="80" s="1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2" i="89"/>
  <c r="J232" i="89" s="1"/>
  <c r="G240" i="89"/>
  <c r="J240" i="89" s="1"/>
  <c r="G253" i="80"/>
  <c r="J253" i="80" s="1"/>
  <c r="G259" i="79"/>
  <c r="J259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254" i="79"/>
  <c r="J254" i="79" s="1"/>
  <c r="G103" i="79"/>
  <c r="J103" i="79" s="1"/>
  <c r="E103" i="80" s="1"/>
  <c r="G190" i="80"/>
  <c r="J190" i="80" s="1"/>
  <c r="G248" i="79"/>
  <c r="J248" i="79" s="1"/>
  <c r="G82" i="79"/>
  <c r="J82" i="79" s="1"/>
  <c r="E82" i="80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165" i="80"/>
  <c r="J165" i="80" s="1"/>
  <c r="E165" i="81" s="1"/>
  <c r="G66" i="81"/>
  <c r="J66" i="81" s="1"/>
  <c r="E66" i="82" s="1"/>
  <c r="G31" i="81"/>
  <c r="J31" i="81" s="1"/>
  <c r="G221" i="80"/>
  <c r="J221" i="80" s="1"/>
  <c r="E221" i="81" s="1"/>
  <c r="G160" i="81"/>
  <c r="J160" i="81" s="1"/>
  <c r="E160" i="82" s="1"/>
  <c r="G26" i="80"/>
  <c r="J26" i="80" s="1"/>
  <c r="E26" i="81" s="1"/>
  <c r="G19" i="80"/>
  <c r="J19" i="80" s="1"/>
  <c r="E19" i="81" s="1"/>
  <c r="G65" i="81"/>
  <c r="J65" i="81" s="1"/>
  <c r="E65" i="82" s="1"/>
  <c r="G20" i="80"/>
  <c r="J20" i="80" s="1"/>
  <c r="E20" i="81" s="1"/>
  <c r="G24" i="80"/>
  <c r="J24" i="80" s="1"/>
  <c r="G192" i="81"/>
  <c r="J192" i="81" s="1"/>
  <c r="E192" i="82" s="1"/>
  <c r="G166" i="81"/>
  <c r="J166" i="81" s="1"/>
  <c r="E166" i="82" s="1"/>
  <c r="G51" i="81"/>
  <c r="J51" i="81" s="1"/>
  <c r="G170" i="81"/>
  <c r="J170" i="81" s="1"/>
  <c r="E170" i="82" s="1"/>
  <c r="G50" i="81"/>
  <c r="J50" i="81" s="1"/>
  <c r="G168" i="81"/>
  <c r="J168" i="81" s="1"/>
  <c r="E168" i="82" s="1"/>
  <c r="G22" i="80"/>
  <c r="J22" i="80" s="1"/>
  <c r="G25" i="80"/>
  <c r="J25" i="80" s="1"/>
  <c r="E25" i="81" s="1"/>
  <c r="G74" i="81"/>
  <c r="J74" i="81" s="1"/>
  <c r="G23" i="80"/>
  <c r="J23" i="80" s="1"/>
  <c r="E23" i="81" s="1"/>
  <c r="G79" i="81"/>
  <c r="J79" i="81" s="1"/>
  <c r="E79" i="82" s="1"/>
  <c r="G158" i="81"/>
  <c r="J158" i="81" s="1"/>
  <c r="E158" i="82" s="1"/>
  <c r="G255" i="81"/>
  <c r="J255" i="81" s="1"/>
  <c r="G256" i="81"/>
  <c r="J256" i="81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70" i="89" l="1"/>
  <c r="G70" i="89" s="1"/>
  <c r="J70" i="89" s="1"/>
  <c r="E71" i="89"/>
  <c r="G71" i="89" s="1"/>
  <c r="J71" i="89" s="1"/>
  <c r="E175" i="89"/>
  <c r="G175" i="89" s="1"/>
  <c r="J175" i="89" s="1"/>
  <c r="E138" i="80"/>
  <c r="G138" i="80" s="1"/>
  <c r="J138" i="80" s="1"/>
  <c r="E142" i="80"/>
  <c r="G142" i="80" s="1"/>
  <c r="J142" i="80" s="1"/>
  <c r="G247" i="80"/>
  <c r="J247" i="80" s="1"/>
  <c r="G242" i="81" s="1"/>
  <c r="J242" i="81" s="1"/>
  <c r="G250" i="82" s="1"/>
  <c r="J250" i="82" s="1"/>
  <c r="E234" i="80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G238" i="80"/>
  <c r="J238" i="80" s="1"/>
  <c r="E230" i="80"/>
  <c r="G230" i="80" s="1"/>
  <c r="J230" i="80" s="1"/>
  <c r="E230" i="81" s="1"/>
  <c r="G230" i="81" s="1"/>
  <c r="J230" i="81" s="1"/>
  <c r="E230" i="82" s="1"/>
  <c r="E123" i="80"/>
  <c r="G123" i="80" s="1"/>
  <c r="J123" i="80" s="1"/>
  <c r="E154" i="80"/>
  <c r="G154" i="80" s="1"/>
  <c r="J154" i="80" s="1"/>
  <c r="E97" i="80"/>
  <c r="G97" i="80" s="1"/>
  <c r="J97" i="80" s="1"/>
  <c r="E97" i="81" s="1"/>
  <c r="G97" i="81" s="1"/>
  <c r="J97" i="81" s="1"/>
  <c r="E97" i="82" s="1"/>
  <c r="E172" i="80"/>
  <c r="G172" i="80" s="1"/>
  <c r="J172" i="80" s="1"/>
  <c r="G236" i="80"/>
  <c r="J236" i="80" s="1"/>
  <c r="E228" i="80"/>
  <c r="G174" i="80"/>
  <c r="J174" i="80" s="1"/>
  <c r="E173" i="80"/>
  <c r="G173" i="80" s="1"/>
  <c r="J173" i="80" s="1"/>
  <c r="G174" i="81" s="1"/>
  <c r="J174" i="81" s="1"/>
  <c r="E144" i="80"/>
  <c r="G144" i="80" s="1"/>
  <c r="J144" i="80" s="1"/>
  <c r="E220" i="80"/>
  <c r="G220" i="80" s="1"/>
  <c r="J220" i="80" s="1"/>
  <c r="E162" i="80"/>
  <c r="G162" i="80" s="1"/>
  <c r="J162" i="80" s="1"/>
  <c r="E190" i="81"/>
  <c r="G190" i="81" s="1"/>
  <c r="J190" i="81" s="1"/>
  <c r="E190" i="82" s="1"/>
  <c r="G190" i="82" s="1"/>
  <c r="J190" i="82" s="1"/>
  <c r="E190" i="83" s="1"/>
  <c r="E90" i="80"/>
  <c r="G90" i="80" s="1"/>
  <c r="J90" i="80" s="1"/>
  <c r="G111" i="80"/>
  <c r="J111" i="80" s="1"/>
  <c r="E111" i="80"/>
  <c r="G235" i="80"/>
  <c r="J235" i="80" s="1"/>
  <c r="E227" i="80"/>
  <c r="E164" i="80"/>
  <c r="G164" i="80" s="1"/>
  <c r="J164" i="80" s="1"/>
  <c r="E191" i="80"/>
  <c r="G191" i="80" s="1"/>
  <c r="J191" i="80" s="1"/>
  <c r="G112" i="80"/>
  <c r="J112" i="80" s="1"/>
  <c r="E112" i="80"/>
  <c r="E145" i="80"/>
  <c r="G145" i="80" s="1"/>
  <c r="J145" i="80" s="1"/>
  <c r="E122" i="80"/>
  <c r="G122" i="80" s="1"/>
  <c r="J122" i="80" s="1"/>
  <c r="E122" i="81" s="1"/>
  <c r="G122" i="81" s="1"/>
  <c r="J122" i="81" s="1"/>
  <c r="E122" i="82" s="1"/>
  <c r="E121" i="80"/>
  <c r="G121" i="80" s="1"/>
  <c r="J121" i="80" s="1"/>
  <c r="E53" i="80"/>
  <c r="G53" i="80" s="1"/>
  <c r="J53" i="80" s="1"/>
  <c r="G53" i="81" s="1"/>
  <c r="J53" i="81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E103" i="81" s="1"/>
  <c r="G102" i="80"/>
  <c r="J102" i="80" s="1"/>
  <c r="G10" i="93"/>
  <c r="J10" i="93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32" i="81" s="1"/>
  <c r="J32" i="81" s="1"/>
  <c r="G32" i="82" s="1"/>
  <c r="J32" i="82" s="1"/>
  <c r="E32" i="83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E133" i="80" s="1"/>
  <c r="G133" i="80" s="1"/>
  <c r="J133" i="80" s="1"/>
  <c r="E133" i="81" s="1"/>
  <c r="G136" i="79"/>
  <c r="J136" i="79" s="1"/>
  <c r="G214" i="78"/>
  <c r="J214" i="78" s="1"/>
  <c r="G131" i="78"/>
  <c r="J131" i="78" s="1"/>
  <c r="G135" i="79"/>
  <c r="J135" i="79" s="1"/>
  <c r="G82" i="80"/>
  <c r="J82" i="80" s="1"/>
  <c r="E82" i="81" s="1"/>
  <c r="G248" i="80"/>
  <c r="J248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E53" i="8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256" i="82"/>
  <c r="J256" i="82" s="1"/>
  <c r="G255" i="82"/>
  <c r="J255" i="82" s="1"/>
  <c r="G104" i="82"/>
  <c r="J104" i="82" s="1"/>
  <c r="E104" i="83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45" i="81" l="1"/>
  <c r="G145" i="81" s="1"/>
  <c r="J145" i="81" s="1"/>
  <c r="E145" i="82" s="1"/>
  <c r="G145" i="82" s="1"/>
  <c r="J145" i="82" s="1"/>
  <c r="E145" i="83" s="1"/>
  <c r="G145" i="83" s="1"/>
  <c r="J145" i="83" s="1"/>
  <c r="E145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92" i="81"/>
  <c r="G92" i="81" s="1"/>
  <c r="J92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G88" i="81"/>
  <c r="J88" i="81" s="1"/>
  <c r="E88" i="82" s="1"/>
  <c r="E87" i="81"/>
  <c r="G87" i="81" s="1"/>
  <c r="J87" i="81" s="1"/>
  <c r="E117" i="81"/>
  <c r="G117" i="81" s="1"/>
  <c r="J117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G243" i="81"/>
  <c r="J243" i="81" s="1"/>
  <c r="G251" i="82" s="1"/>
  <c r="J251" i="82" s="1"/>
  <c r="E235" i="81"/>
  <c r="G244" i="81"/>
  <c r="J244" i="81" s="1"/>
  <c r="E236" i="81"/>
  <c r="G236" i="81" s="1"/>
  <c r="J236" i="81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E184" i="81"/>
  <c r="G184" i="81" s="1"/>
  <c r="J184" i="81" s="1"/>
  <c r="E116" i="81"/>
  <c r="G116" i="81" s="1"/>
  <c r="J116" i="81" s="1"/>
  <c r="E42" i="81"/>
  <c r="G42" i="81" s="1"/>
  <c r="J42" i="81" s="1"/>
  <c r="E223" i="81"/>
  <c r="G223" i="81" s="1"/>
  <c r="J223" i="81" s="1"/>
  <c r="G247" i="81"/>
  <c r="J247" i="81" s="1"/>
  <c r="G242" i="82" s="1"/>
  <c r="J242" i="82" s="1"/>
  <c r="E234" i="81"/>
  <c r="E91" i="81"/>
  <c r="G91" i="81" s="1"/>
  <c r="J91" i="81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G246" i="81"/>
  <c r="J246" i="81" s="1"/>
  <c r="E238" i="81"/>
  <c r="G238" i="81" s="1"/>
  <c r="J238" i="81" s="1"/>
  <c r="E163" i="81"/>
  <c r="G163" i="81" s="1"/>
  <c r="J163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07" i="81"/>
  <c r="G107" i="81" s="1"/>
  <c r="J107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59" i="81"/>
  <c r="G59" i="81" s="1"/>
  <c r="J59" i="81" s="1"/>
  <c r="E159" i="81"/>
  <c r="G159" i="81" s="1"/>
  <c r="J159" i="81" s="1"/>
  <c r="E120" i="81"/>
  <c r="G120" i="81" s="1"/>
  <c r="J120" i="81" s="1"/>
  <c r="G86" i="81"/>
  <c r="J86" i="81" s="1"/>
  <c r="E86" i="82" s="1"/>
  <c r="G231" i="94"/>
  <c r="J231" i="94" s="1"/>
  <c r="G239" i="94"/>
  <c r="J239" i="94" s="1"/>
  <c r="G252" i="95" s="1"/>
  <c r="J252" i="95" s="1"/>
  <c r="G227" i="81"/>
  <c r="J227" i="81" s="1"/>
  <c r="E227" i="82" s="1"/>
  <c r="G235" i="81"/>
  <c r="J235" i="81" s="1"/>
  <c r="G229" i="101"/>
  <c r="J229" i="101" s="1"/>
  <c r="G237" i="101"/>
  <c r="J237" i="101" s="1"/>
  <c r="G245" i="102" s="1"/>
  <c r="J245" i="102" s="1"/>
  <c r="G228" i="81"/>
  <c r="J228" i="81" s="1"/>
  <c r="E228" i="82" s="1"/>
  <c r="G230" i="82"/>
  <c r="J230" i="82" s="1"/>
  <c r="E230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G259" i="81"/>
  <c r="J259" i="81" s="1"/>
  <c r="G102" i="81"/>
  <c r="J102" i="81" s="1"/>
  <c r="G234" i="81"/>
  <c r="J234" i="81" s="1"/>
  <c r="E234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G103" i="81"/>
  <c r="J103" i="81" s="1"/>
  <c r="E103" i="82" s="1"/>
  <c r="G248" i="81"/>
  <c r="J248" i="81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32" i="83"/>
  <c r="J32" i="83" s="1"/>
  <c r="E3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53" i="83"/>
  <c r="J53" i="83" s="1"/>
  <c r="E53" i="84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G255" i="83"/>
  <c r="J255" i="83" s="1"/>
  <c r="G104" i="83"/>
  <c r="J104" i="83" s="1"/>
  <c r="E104" i="84" s="1"/>
  <c r="G258" i="83"/>
  <c r="J258" i="83" s="1"/>
  <c r="G190" i="83"/>
  <c r="J190" i="83" s="1"/>
  <c r="E190" i="84" s="1"/>
  <c r="G133" i="81"/>
  <c r="J133" i="81" s="1"/>
  <c r="E133" i="82" s="1"/>
  <c r="R36" i="8"/>
  <c r="M264" i="8"/>
  <c r="G250" i="83" l="1"/>
  <c r="J250" i="83" s="1"/>
  <c r="E242" i="83"/>
  <c r="E185" i="82"/>
  <c r="G185" i="82" s="1"/>
  <c r="J185" i="82" s="1"/>
  <c r="E185" i="83" s="1"/>
  <c r="G185" i="83" s="1"/>
  <c r="J185" i="83" s="1"/>
  <c r="E185" i="84" s="1"/>
  <c r="E139" i="82"/>
  <c r="G139" i="82" s="1"/>
  <c r="J139" i="82" s="1"/>
  <c r="E139" i="83" s="1"/>
  <c r="G139" i="83" s="1"/>
  <c r="J139" i="83" s="1"/>
  <c r="E139" i="84" s="1"/>
  <c r="E176" i="82"/>
  <c r="G176" i="82" s="1"/>
  <c r="J176" i="82" s="1"/>
  <c r="E176" i="83" s="1"/>
  <c r="G176" i="83" s="1"/>
  <c r="J176" i="83" s="1"/>
  <c r="E176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72" i="82"/>
  <c r="G72" i="82" s="1"/>
  <c r="J72" i="82" s="1"/>
  <c r="E72" i="83" s="1"/>
  <c r="G72" i="83" s="1"/>
  <c r="J72" i="83" s="1"/>
  <c r="E72" i="84" s="1"/>
  <c r="E180" i="82"/>
  <c r="G180" i="82" s="1"/>
  <c r="J180" i="82" s="1"/>
  <c r="E180" i="83" s="1"/>
  <c r="G180" i="83" s="1"/>
  <c r="J180" i="83" s="1"/>
  <c r="E180" i="84" s="1"/>
  <c r="E222" i="82"/>
  <c r="G222" i="82" s="1"/>
  <c r="J222" i="82" s="1"/>
  <c r="E222" i="83" s="1"/>
  <c r="G222" i="83" s="1"/>
  <c r="J222" i="83" s="1"/>
  <c r="E222" i="84" s="1"/>
  <c r="E91" i="82"/>
  <c r="G91" i="82" s="1"/>
  <c r="J91" i="82" s="1"/>
  <c r="E91" i="83" s="1"/>
  <c r="G91" i="83" s="1"/>
  <c r="J91" i="83" s="1"/>
  <c r="E91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83" i="82"/>
  <c r="G183" i="82" s="1"/>
  <c r="J183" i="82" s="1"/>
  <c r="E183" i="83" s="1"/>
  <c r="G183" i="83" s="1"/>
  <c r="J183" i="83" s="1"/>
  <c r="E183" i="84" s="1"/>
  <c r="E67" i="82"/>
  <c r="G67" i="82" s="1"/>
  <c r="J67" i="82" s="1"/>
  <c r="E67" i="83" s="1"/>
  <c r="G67" i="83" s="1"/>
  <c r="J67" i="83" s="1"/>
  <c r="E67" i="84" s="1"/>
  <c r="E130" i="82"/>
  <c r="G130" i="82" s="1"/>
  <c r="J130" i="82" s="1"/>
  <c r="E130" i="83" s="1"/>
  <c r="G130" i="83" s="1"/>
  <c r="J130" i="83" s="1"/>
  <c r="E130" i="84" s="1"/>
  <c r="E163" i="82"/>
  <c r="G163" i="82" s="1"/>
  <c r="J163" i="82" s="1"/>
  <c r="E163" i="83" s="1"/>
  <c r="G163" i="83" s="1"/>
  <c r="J163" i="83" s="1"/>
  <c r="E163" i="84" s="1"/>
  <c r="E68" i="82"/>
  <c r="G68" i="82" s="1"/>
  <c r="J68" i="82" s="1"/>
  <c r="E68" i="83" s="1"/>
  <c r="G68" i="83" s="1"/>
  <c r="J68" i="83" s="1"/>
  <c r="E68" i="84" s="1"/>
  <c r="E81" i="82"/>
  <c r="G81" i="82" s="1"/>
  <c r="J81" i="82" s="1"/>
  <c r="E81" i="83" s="1"/>
  <c r="G81" i="83" s="1"/>
  <c r="J81" i="83" s="1"/>
  <c r="E81" i="84" s="1"/>
  <c r="E137" i="82"/>
  <c r="G137" i="82" s="1"/>
  <c r="J137" i="82" s="1"/>
  <c r="E137" i="83" s="1"/>
  <c r="G137" i="83" s="1"/>
  <c r="J137" i="83" s="1"/>
  <c r="E137" i="84" s="1"/>
  <c r="E92" i="82"/>
  <c r="G92" i="82" s="1"/>
  <c r="J92" i="82" s="1"/>
  <c r="E92" i="83" s="1"/>
  <c r="G92" i="83" s="1"/>
  <c r="J92" i="83" s="1"/>
  <c r="E92" i="84" s="1"/>
  <c r="G88" i="82"/>
  <c r="J88" i="82" s="1"/>
  <c r="E88" i="83" s="1"/>
  <c r="E87" i="82"/>
  <c r="G87" i="82" s="1"/>
  <c r="J87" i="82" s="1"/>
  <c r="E107" i="82"/>
  <c r="G107" i="82" s="1"/>
  <c r="J107" i="82" s="1"/>
  <c r="E107" i="83" s="1"/>
  <c r="G107" i="83" s="1"/>
  <c r="J107" i="83" s="1"/>
  <c r="E107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167" i="82"/>
  <c r="G167" i="82" s="1"/>
  <c r="J167" i="82" s="1"/>
  <c r="E167" i="83" s="1"/>
  <c r="G167" i="83" s="1"/>
  <c r="J167" i="83" s="1"/>
  <c r="E167" i="84" s="1"/>
  <c r="E106" i="82"/>
  <c r="G106" i="82" s="1"/>
  <c r="J106" i="82" s="1"/>
  <c r="E106" i="83" s="1"/>
  <c r="G106" i="83" s="1"/>
  <c r="J106" i="83" s="1"/>
  <c r="E106" i="84" s="1"/>
  <c r="E69" i="82"/>
  <c r="G69" i="82" s="1"/>
  <c r="J69" i="82" s="1"/>
  <c r="E69" i="83" s="1"/>
  <c r="G69" i="83" s="1"/>
  <c r="J69" i="83" s="1"/>
  <c r="E69" i="84" s="1"/>
  <c r="E73" i="82"/>
  <c r="G73" i="82" s="1"/>
  <c r="J73" i="82" s="1"/>
  <c r="E73" i="83" s="1"/>
  <c r="G73" i="83" s="1"/>
  <c r="J73" i="83" s="1"/>
  <c r="E73" i="84" s="1"/>
  <c r="E223" i="82"/>
  <c r="G223" i="82" s="1"/>
  <c r="J223" i="82" s="1"/>
  <c r="E223" i="83" s="1"/>
  <c r="G223" i="83" s="1"/>
  <c r="J223" i="83" s="1"/>
  <c r="E223" i="84" s="1"/>
  <c r="G244" i="82"/>
  <c r="J244" i="82" s="1"/>
  <c r="E236" i="82"/>
  <c r="G236" i="82" s="1"/>
  <c r="J236" i="82" s="1"/>
  <c r="E95" i="82"/>
  <c r="G95" i="82" s="1"/>
  <c r="J95" i="82" s="1"/>
  <c r="E95" i="83" s="1"/>
  <c r="G95" i="83" s="1"/>
  <c r="J95" i="83" s="1"/>
  <c r="E95" i="84" s="1"/>
  <c r="E224" i="82"/>
  <c r="G224" i="82" s="1"/>
  <c r="J224" i="82" s="1"/>
  <c r="E224" i="83" s="1"/>
  <c r="G224" i="83" s="1"/>
  <c r="J224" i="83" s="1"/>
  <c r="E224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184" i="82"/>
  <c r="G184" i="82" s="1"/>
  <c r="J184" i="82" s="1"/>
  <c r="E184" i="83" s="1"/>
  <c r="G184" i="83" s="1"/>
  <c r="J184" i="83" s="1"/>
  <c r="E184" i="84" s="1"/>
  <c r="E120" i="82"/>
  <c r="G120" i="82" s="1"/>
  <c r="J120" i="82" s="1"/>
  <c r="E120" i="83" s="1"/>
  <c r="G120" i="83" s="1"/>
  <c r="J120" i="83" s="1"/>
  <c r="E120" i="84" s="1"/>
  <c r="E146" i="82"/>
  <c r="G146" i="82" s="1"/>
  <c r="J146" i="82" s="1"/>
  <c r="E146" i="83" s="1"/>
  <c r="G146" i="83" s="1"/>
  <c r="J146" i="83" s="1"/>
  <c r="E146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62" i="82"/>
  <c r="G62" i="82" s="1"/>
  <c r="J62" i="82" s="1"/>
  <c r="E62" i="83" s="1"/>
  <c r="G62" i="83" s="1"/>
  <c r="J62" i="83" s="1"/>
  <c r="E62" i="84" s="1"/>
  <c r="E110" i="82"/>
  <c r="G110" i="82" s="1"/>
  <c r="J110" i="82" s="1"/>
  <c r="E110" i="83" s="1"/>
  <c r="G110" i="83" s="1"/>
  <c r="J110" i="83" s="1"/>
  <c r="E110" i="84" s="1"/>
  <c r="E159" i="82"/>
  <c r="G159" i="82" s="1"/>
  <c r="J159" i="82" s="1"/>
  <c r="E159" i="83" s="1"/>
  <c r="G159" i="83" s="1"/>
  <c r="J159" i="83" s="1"/>
  <c r="E159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116" i="82"/>
  <c r="G116" i="82" s="1"/>
  <c r="J116" i="82" s="1"/>
  <c r="E116" i="83" s="1"/>
  <c r="G116" i="83" s="1"/>
  <c r="J116" i="83" s="1"/>
  <c r="E116" i="84" s="1"/>
  <c r="E117" i="82"/>
  <c r="G117" i="82" s="1"/>
  <c r="J117" i="82" s="1"/>
  <c r="E117" i="83" s="1"/>
  <c r="G117" i="83" s="1"/>
  <c r="J117" i="83" s="1"/>
  <c r="E117" i="84" s="1"/>
  <c r="E85" i="82"/>
  <c r="G85" i="82" s="1"/>
  <c r="J85" i="82" s="1"/>
  <c r="E85" i="83" s="1"/>
  <c r="G85" i="83" s="1"/>
  <c r="J85" i="83" s="1"/>
  <c r="E85" i="84" s="1"/>
  <c r="E233" i="82"/>
  <c r="G233" i="82" s="1"/>
  <c r="J233" i="82" s="1"/>
  <c r="E96" i="81"/>
  <c r="G96" i="81" s="1"/>
  <c r="J96" i="81" s="1"/>
  <c r="G246" i="82"/>
  <c r="J246" i="82" s="1"/>
  <c r="E238" i="82"/>
  <c r="G238" i="82" s="1"/>
  <c r="J238" i="82" s="1"/>
  <c r="E161" i="81"/>
  <c r="G161" i="81" s="1"/>
  <c r="J161" i="81" s="1"/>
  <c r="G243" i="82"/>
  <c r="J243" i="82" s="1"/>
  <c r="E235" i="82"/>
  <c r="E119" i="81"/>
  <c r="G119" i="81" s="1"/>
  <c r="J119" i="81" s="1"/>
  <c r="E97" i="83"/>
  <c r="G97" i="83" s="1"/>
  <c r="J97" i="83" s="1"/>
  <c r="E97" i="84" s="1"/>
  <c r="G97" i="84" s="1"/>
  <c r="J97" i="84" s="1"/>
  <c r="E97" i="85" s="1"/>
  <c r="G86" i="82"/>
  <c r="J86" i="82" s="1"/>
  <c r="E86" i="83" s="1"/>
  <c r="G228" i="82"/>
  <c r="J228" i="82" s="1"/>
  <c r="E228" i="83" s="1"/>
  <c r="G229" i="102"/>
  <c r="J229" i="102" s="1"/>
  <c r="G237" i="102"/>
  <c r="J237" i="102" s="1"/>
  <c r="G245" i="103" s="1"/>
  <c r="J245" i="103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E227" i="83" s="1"/>
  <c r="G235" i="82"/>
  <c r="J235" i="82" s="1"/>
  <c r="G234" i="82"/>
  <c r="J234" i="82" s="1"/>
  <c r="E234" i="83" s="1"/>
  <c r="G247" i="82"/>
  <c r="J247" i="82" s="1"/>
  <c r="G242" i="83" s="1"/>
  <c r="J242" i="83" s="1"/>
  <c r="G230" i="83"/>
  <c r="J230" i="83" s="1"/>
  <c r="E230" i="84" s="1"/>
  <c r="G231" i="95"/>
  <c r="J231" i="95" s="1"/>
  <c r="G239" i="96" s="1"/>
  <c r="J239" i="96" s="1"/>
  <c r="G252" i="97" s="1"/>
  <c r="J252" i="97" s="1"/>
  <c r="G239" i="95"/>
  <c r="J239" i="95" s="1"/>
  <c r="G252" i="96" s="1"/>
  <c r="J252" i="96" s="1"/>
  <c r="G253" i="83"/>
  <c r="J253" i="83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248" i="82"/>
  <c r="J248" i="82" s="1"/>
  <c r="G82" i="82"/>
  <c r="J82" i="82" s="1"/>
  <c r="E82" i="83" s="1"/>
  <c r="G254" i="82"/>
  <c r="J254" i="8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8" i="96" s="1"/>
  <c r="J198" i="96" s="1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G104" i="84"/>
  <c r="J104" i="84" s="1"/>
  <c r="E104" i="85" s="1"/>
  <c r="G256" i="84"/>
  <c r="J256" i="84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G251" i="83" l="1"/>
  <c r="J251" i="83" s="1"/>
  <c r="E243" i="83"/>
  <c r="G250" i="84"/>
  <c r="J250" i="84" s="1"/>
  <c r="E242" i="84"/>
  <c r="E161" i="82"/>
  <c r="G161" i="82" s="1"/>
  <c r="J161" i="82" s="1"/>
  <c r="E161" i="83" s="1"/>
  <c r="G161" i="83" s="1"/>
  <c r="J161" i="83" s="1"/>
  <c r="E161" i="84" s="1"/>
  <c r="E96" i="82"/>
  <c r="G96" i="82" s="1"/>
  <c r="J96" i="82" s="1"/>
  <c r="E96" i="83" s="1"/>
  <c r="G96" i="83" s="1"/>
  <c r="J96" i="83" s="1"/>
  <c r="E96" i="84" s="1"/>
  <c r="G244" i="83"/>
  <c r="J244" i="83" s="1"/>
  <c r="E236" i="83"/>
  <c r="G236" i="83" s="1"/>
  <c r="J236" i="83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88" i="83"/>
  <c r="J88" i="83" s="1"/>
  <c r="E88" i="84" s="1"/>
  <c r="E87" i="83"/>
  <c r="E119" i="82"/>
  <c r="G119" i="82" s="1"/>
  <c r="J119" i="82" s="1"/>
  <c r="E119" i="83" s="1"/>
  <c r="G119" i="83" s="1"/>
  <c r="J119" i="83" s="1"/>
  <c r="E119" i="84" s="1"/>
  <c r="G246" i="83"/>
  <c r="J246" i="83" s="1"/>
  <c r="E238" i="83"/>
  <c r="G238" i="83" s="1"/>
  <c r="J238" i="83" s="1"/>
  <c r="E214" i="81"/>
  <c r="G214" i="81" s="1"/>
  <c r="J214" i="81" s="1"/>
  <c r="G243" i="83"/>
  <c r="J243" i="83" s="1"/>
  <c r="E235" i="83"/>
  <c r="G235" i="83" s="1"/>
  <c r="J235" i="83" s="1"/>
  <c r="G86" i="83"/>
  <c r="J86" i="83" s="1"/>
  <c r="E86" i="84" s="1"/>
  <c r="G87" i="83"/>
  <c r="J87" i="83" s="1"/>
  <c r="G231" i="96"/>
  <c r="J231" i="96" s="1"/>
  <c r="G231" i="97" s="1"/>
  <c r="J231" i="97" s="1"/>
  <c r="G227" i="83"/>
  <c r="J227" i="83" s="1"/>
  <c r="E227" i="84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4" i="83"/>
  <c r="J234" i="83" s="1"/>
  <c r="E234" i="84" s="1"/>
  <c r="G247" i="83"/>
  <c r="J247" i="83" s="1"/>
  <c r="G242" i="84" s="1"/>
  <c r="J242" i="84" s="1"/>
  <c r="G229" i="103"/>
  <c r="J229" i="103" s="1"/>
  <c r="G237" i="103"/>
  <c r="J237" i="103" s="1"/>
  <c r="G245" i="104" s="1"/>
  <c r="J245" i="104" s="1"/>
  <c r="G228" i="83"/>
  <c r="J228" i="83" s="1"/>
  <c r="E228" i="84" s="1"/>
  <c r="G253" i="84"/>
  <c r="J253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G248" i="83"/>
  <c r="J248" i="83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251" i="84" l="1"/>
  <c r="J251" i="84" s="1"/>
  <c r="E243" i="84"/>
  <c r="G250" i="85"/>
  <c r="J250" i="85" s="1"/>
  <c r="E242" i="85"/>
  <c r="G244" i="84"/>
  <c r="J244" i="84" s="1"/>
  <c r="E236" i="84"/>
  <c r="G236" i="84" s="1"/>
  <c r="J236" i="84" s="1"/>
  <c r="E214" i="82"/>
  <c r="G214" i="82" s="1"/>
  <c r="J214" i="82" s="1"/>
  <c r="E214" i="83" s="1"/>
  <c r="G214" i="83" s="1"/>
  <c r="J214" i="83" s="1"/>
  <c r="E214" i="84" s="1"/>
  <c r="G243" i="84"/>
  <c r="J243" i="84" s="1"/>
  <c r="E235" i="84"/>
  <c r="G246" i="84"/>
  <c r="J246" i="84" s="1"/>
  <c r="E238" i="84"/>
  <c r="G238" i="84" s="1"/>
  <c r="J238" i="84" s="1"/>
  <c r="G88" i="84"/>
  <c r="J88" i="84" s="1"/>
  <c r="E88" i="85" s="1"/>
  <c r="E87" i="84"/>
  <c r="G87" i="84" s="1"/>
  <c r="J87" i="84" s="1"/>
  <c r="E97" i="86"/>
  <c r="G97" i="86" s="1"/>
  <c r="J97" i="86" s="1"/>
  <c r="E97" i="87" s="1"/>
  <c r="G97" i="87" s="1"/>
  <c r="J97" i="87" s="1"/>
  <c r="E97" i="88" s="1"/>
  <c r="E230" i="85"/>
  <c r="G86" i="84"/>
  <c r="J86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7" i="104"/>
  <c r="J237" i="104" s="1"/>
  <c r="G245" i="105" s="1"/>
  <c r="J245" i="105" s="1"/>
  <c r="G234" i="84"/>
  <c r="J234" i="84" s="1"/>
  <c r="E234" i="85" s="1"/>
  <c r="G247" i="84"/>
  <c r="J247" i="84" s="1"/>
  <c r="G227" i="84"/>
  <c r="J227" i="84" s="1"/>
  <c r="G235" i="84"/>
  <c r="J235" i="84" s="1"/>
  <c r="G253" i="85"/>
  <c r="J253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G177" i="104" s="1"/>
  <c r="J177" i="104" s="1"/>
  <c r="G177" i="105" s="1"/>
  <c r="J177" i="105" s="1"/>
  <c r="G177" i="106" s="1"/>
  <c r="J177" i="106" s="1"/>
  <c r="G125" i="99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G125" i="104" s="1"/>
  <c r="J125" i="104" s="1"/>
  <c r="G125" i="105" s="1"/>
  <c r="J125" i="105" s="1"/>
  <c r="G125" i="106" s="1"/>
  <c r="J125" i="106" s="1"/>
  <c r="G206" i="99"/>
  <c r="J206" i="99" s="1"/>
  <c r="G206" i="100" s="1"/>
  <c r="J206" i="100" s="1"/>
  <c r="G206" i="101" s="1"/>
  <c r="J206" i="101" s="1"/>
  <c r="G206" i="102" s="1"/>
  <c r="J206" i="102" s="1"/>
  <c r="G206" i="103" s="1"/>
  <c r="J206" i="103" s="1"/>
  <c r="G206" i="104" s="1"/>
  <c r="J206" i="104" s="1"/>
  <c r="G206" i="105" s="1"/>
  <c r="J206" i="105" s="1"/>
  <c r="G206" i="106" s="1"/>
  <c r="J206" i="106" s="1"/>
  <c r="G127" i="99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G127" i="104" s="1"/>
  <c r="J127" i="104" s="1"/>
  <c r="G127" i="105" s="1"/>
  <c r="J127" i="105" s="1"/>
  <c r="G127" i="106" s="1"/>
  <c r="J127" i="106" s="1"/>
  <c r="G209" i="99"/>
  <c r="J209" i="99" s="1"/>
  <c r="G209" i="100" s="1"/>
  <c r="J209" i="100" s="1"/>
  <c r="G209" i="101" s="1"/>
  <c r="J209" i="101" s="1"/>
  <c r="G209" i="102" s="1"/>
  <c r="J209" i="102" s="1"/>
  <c r="G209" i="103" s="1"/>
  <c r="J209" i="103" s="1"/>
  <c r="G83" i="99"/>
  <c r="J83" i="99" s="1"/>
  <c r="G83" i="100" s="1"/>
  <c r="J83" i="100" s="1"/>
  <c r="G83" i="101" s="1"/>
  <c r="J83" i="101" s="1"/>
  <c r="G83" i="102" s="1"/>
  <c r="J83" i="102" s="1"/>
  <c r="G83" i="103" s="1"/>
  <c r="J83" i="103" s="1"/>
  <c r="G83" i="104" s="1"/>
  <c r="J83" i="104" s="1"/>
  <c r="G83" i="105" s="1"/>
  <c r="J83" i="105" s="1"/>
  <c r="G83" i="106" s="1"/>
  <c r="J83" i="106" s="1"/>
  <c r="G153" i="99"/>
  <c r="J153" i="99" s="1"/>
  <c r="G153" i="100" s="1"/>
  <c r="J153" i="100" s="1"/>
  <c r="G153" i="101" s="1"/>
  <c r="J153" i="101" s="1"/>
  <c r="G153" i="102" s="1"/>
  <c r="J153" i="102" s="1"/>
  <c r="G153" i="103" s="1"/>
  <c r="J153" i="103" s="1"/>
  <c r="G153" i="104" s="1"/>
  <c r="J153" i="104" s="1"/>
  <c r="G153" i="105" s="1"/>
  <c r="J153" i="105" s="1"/>
  <c r="G153" i="106" s="1"/>
  <c r="J153" i="106" s="1"/>
  <c r="G181" i="99"/>
  <c r="J181" i="99" s="1"/>
  <c r="G181" i="100" s="1"/>
  <c r="J181" i="100" s="1"/>
  <c r="G181" i="101" s="1"/>
  <c r="J181" i="101" s="1"/>
  <c r="G181" i="102" s="1"/>
  <c r="J181" i="102" s="1"/>
  <c r="G181" i="103" s="1"/>
  <c r="J181" i="103" s="1"/>
  <c r="G181" i="104" s="1"/>
  <c r="J181" i="104" s="1"/>
  <c r="G181" i="105" s="1"/>
  <c r="J181" i="105" s="1"/>
  <c r="G181" i="106" s="1"/>
  <c r="J181" i="106" s="1"/>
  <c r="G84" i="99"/>
  <c r="J84" i="99" s="1"/>
  <c r="G84" i="100" s="1"/>
  <c r="J84" i="100" s="1"/>
  <c r="G84" i="101" s="1"/>
  <c r="J84" i="101" s="1"/>
  <c r="G84" i="102" s="1"/>
  <c r="J84" i="102" s="1"/>
  <c r="G84" i="103" s="1"/>
  <c r="J84" i="103" s="1"/>
  <c r="G84" i="104" s="1"/>
  <c r="J84" i="104" s="1"/>
  <c r="G84" i="105" s="1"/>
  <c r="J84" i="105" s="1"/>
  <c r="G84" i="106" s="1"/>
  <c r="J84" i="106" s="1"/>
  <c r="G226" i="99"/>
  <c r="J226" i="99" s="1"/>
  <c r="G226" i="100" s="1"/>
  <c r="J226" i="100" s="1"/>
  <c r="G226" i="101" s="1"/>
  <c r="J226" i="101" s="1"/>
  <c r="G226" i="102" s="1"/>
  <c r="J226" i="102" s="1"/>
  <c r="G226" i="103" s="1"/>
  <c r="J226" i="103" s="1"/>
  <c r="G226" i="104" s="1"/>
  <c r="J226" i="104" s="1"/>
  <c r="G226" i="105" s="1"/>
  <c r="J226" i="105" s="1"/>
  <c r="G226" i="106" s="1"/>
  <c r="J226" i="106" s="1"/>
  <c r="G148" i="99"/>
  <c r="J148" i="99" s="1"/>
  <c r="G148" i="100" s="1"/>
  <c r="J148" i="100" s="1"/>
  <c r="G148" i="101" s="1"/>
  <c r="J148" i="101" s="1"/>
  <c r="G148" i="102" s="1"/>
  <c r="J148" i="102" s="1"/>
  <c r="G148" i="103" s="1"/>
  <c r="J148" i="103" s="1"/>
  <c r="G148" i="104" s="1"/>
  <c r="J148" i="104" s="1"/>
  <c r="G148" i="105" s="1"/>
  <c r="J148" i="105" s="1"/>
  <c r="G148" i="106" s="1"/>
  <c r="J148" i="106" s="1"/>
  <c r="G213" i="99"/>
  <c r="J213" i="99" s="1"/>
  <c r="G213" i="100" s="1"/>
  <c r="J213" i="100" s="1"/>
  <c r="G213" i="101" s="1"/>
  <c r="J213" i="101" s="1"/>
  <c r="G213" i="102" s="1"/>
  <c r="J213" i="102" s="1"/>
  <c r="G213" i="103" s="1"/>
  <c r="J213" i="103" s="1"/>
  <c r="G213" i="104" s="1"/>
  <c r="J213" i="104" s="1"/>
  <c r="G213" i="105" s="1"/>
  <c r="J213" i="105" s="1"/>
  <c r="G213" i="106" s="1"/>
  <c r="J213" i="106" s="1"/>
  <c r="G155" i="99"/>
  <c r="J155" i="99" s="1"/>
  <c r="G155" i="100" s="1"/>
  <c r="J155" i="100" s="1"/>
  <c r="G155" i="101" s="1"/>
  <c r="J155" i="101" s="1"/>
  <c r="G155" i="102" s="1"/>
  <c r="J155" i="102" s="1"/>
  <c r="G155" i="103" s="1"/>
  <c r="J155" i="103" s="1"/>
  <c r="G155" i="104" s="1"/>
  <c r="J155" i="104" s="1"/>
  <c r="G155" i="105" s="1"/>
  <c r="J155" i="105" s="1"/>
  <c r="G155" i="106" s="1"/>
  <c r="J155" i="106" s="1"/>
  <c r="G151" i="99"/>
  <c r="J151" i="99" s="1"/>
  <c r="G151" i="100" s="1"/>
  <c r="J151" i="100" s="1"/>
  <c r="G151" i="101" s="1"/>
  <c r="J151" i="101" s="1"/>
  <c r="G151" i="102" s="1"/>
  <c r="J151" i="102" s="1"/>
  <c r="G151" i="103" s="1"/>
  <c r="J151" i="103" s="1"/>
  <c r="G151" i="104" s="1"/>
  <c r="J151" i="104" s="1"/>
  <c r="G151" i="105" s="1"/>
  <c r="J151" i="105" s="1"/>
  <c r="G151" i="106" s="1"/>
  <c r="J151" i="106" s="1"/>
  <c r="G152" i="99"/>
  <c r="J152" i="99" s="1"/>
  <c r="G152" i="100" s="1"/>
  <c r="J152" i="100" s="1"/>
  <c r="G152" i="101" s="1"/>
  <c r="J152" i="101" s="1"/>
  <c r="G152" i="102" s="1"/>
  <c r="J152" i="102" s="1"/>
  <c r="G152" i="103" s="1"/>
  <c r="J152" i="103" s="1"/>
  <c r="G152" i="104" s="1"/>
  <c r="J152" i="104" s="1"/>
  <c r="G152" i="105" s="1"/>
  <c r="J152" i="105" s="1"/>
  <c r="G152" i="106" s="1"/>
  <c r="J152" i="106" s="1"/>
  <c r="G208" i="99"/>
  <c r="J208" i="99" s="1"/>
  <c r="G208" i="100" s="1"/>
  <c r="J208" i="100" s="1"/>
  <c r="G208" i="101" s="1"/>
  <c r="J208" i="101" s="1"/>
  <c r="G208" i="102" s="1"/>
  <c r="J208" i="102" s="1"/>
  <c r="G208" i="103" s="1"/>
  <c r="J208" i="103" s="1"/>
  <c r="G208" i="104" s="1"/>
  <c r="J208" i="104" s="1"/>
  <c r="G208" i="105" s="1"/>
  <c r="J208" i="105" s="1"/>
  <c r="G208" i="106" s="1"/>
  <c r="J208" i="106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G193" i="104" s="1"/>
  <c r="J193" i="104" s="1"/>
  <c r="G193" i="105" s="1"/>
  <c r="J193" i="105" s="1"/>
  <c r="G193" i="106" s="1"/>
  <c r="J193" i="106" s="1"/>
  <c r="G205" i="99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205" i="104" s="1"/>
  <c r="J205" i="104" s="1"/>
  <c r="G205" i="105" s="1"/>
  <c r="J205" i="105" s="1"/>
  <c r="G205" i="106" s="1"/>
  <c r="J205" i="106" s="1"/>
  <c r="G194" i="99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G194" i="104" s="1"/>
  <c r="J194" i="104" s="1"/>
  <c r="G194" i="105" s="1"/>
  <c r="J194" i="105" s="1"/>
  <c r="G194" i="106" s="1"/>
  <c r="J194" i="106" s="1"/>
  <c r="G126" i="99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G126" i="104" s="1"/>
  <c r="J126" i="104" s="1"/>
  <c r="G126" i="105" s="1"/>
  <c r="J126" i="105" s="1"/>
  <c r="G126" i="106" s="1"/>
  <c r="J126" i="106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G104" i="86"/>
  <c r="J104" i="86" s="1"/>
  <c r="E104" i="87" s="1"/>
  <c r="G258" i="86"/>
  <c r="J258" i="86" s="1"/>
  <c r="G256" i="86"/>
  <c r="J256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42" i="85" l="1"/>
  <c r="J242" i="85" s="1"/>
  <c r="G250" i="86"/>
  <c r="J250" i="86" s="1"/>
  <c r="E242" i="86"/>
  <c r="G251" i="85"/>
  <c r="J251" i="85" s="1"/>
  <c r="E243" i="85"/>
  <c r="E74" i="86"/>
  <c r="G74" i="86" s="1"/>
  <c r="J74" i="86" s="1"/>
  <c r="E74" i="87" s="1"/>
  <c r="G74" i="87" s="1"/>
  <c r="J74" i="87" s="1"/>
  <c r="E74" i="88" s="1"/>
  <c r="E68" i="86"/>
  <c r="G68" i="86" s="1"/>
  <c r="J68" i="86" s="1"/>
  <c r="E68" i="87" s="1"/>
  <c r="G68" i="87" s="1"/>
  <c r="J68" i="87" s="1"/>
  <c r="E68" i="88" s="1"/>
  <c r="G88" i="85"/>
  <c r="J88" i="85" s="1"/>
  <c r="E88" i="86" s="1"/>
  <c r="E87" i="85"/>
  <c r="G87" i="85" s="1"/>
  <c r="J87" i="85" s="1"/>
  <c r="E215" i="86"/>
  <c r="G215" i="86" s="1"/>
  <c r="J215" i="86" s="1"/>
  <c r="E215" i="87" s="1"/>
  <c r="G215" i="87" s="1"/>
  <c r="J215" i="87" s="1"/>
  <c r="E215" i="88" s="1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43" i="85"/>
  <c r="J243" i="85" s="1"/>
  <c r="E235" i="85"/>
  <c r="E79" i="86"/>
  <c r="G79" i="86" s="1"/>
  <c r="J79" i="86" s="1"/>
  <c r="E79" i="87" s="1"/>
  <c r="G79" i="87" s="1"/>
  <c r="J79" i="87" s="1"/>
  <c r="E79" i="88" s="1"/>
  <c r="E224" i="86"/>
  <c r="G224" i="86" s="1"/>
  <c r="J224" i="86" s="1"/>
  <c r="E224" i="87" s="1"/>
  <c r="G224" i="87" s="1"/>
  <c r="J224" i="87" s="1"/>
  <c r="G246" i="85"/>
  <c r="J246" i="85" s="1"/>
  <c r="E238" i="85"/>
  <c r="G238" i="85" s="1"/>
  <c r="J238" i="85" s="1"/>
  <c r="E170" i="86"/>
  <c r="G170" i="86" s="1"/>
  <c r="J170" i="86" s="1"/>
  <c r="E170" i="87" s="1"/>
  <c r="G170" i="87" s="1"/>
  <c r="J170" i="87" s="1"/>
  <c r="E170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G235" i="85"/>
  <c r="J235" i="85" s="1"/>
  <c r="E227" i="85"/>
  <c r="G227" i="85" s="1"/>
  <c r="J227" i="85" s="1"/>
  <c r="E227" i="86" s="1"/>
  <c r="G227" i="86" s="1"/>
  <c r="J227" i="86" s="1"/>
  <c r="G244" i="85"/>
  <c r="J244" i="85" s="1"/>
  <c r="E236" i="85"/>
  <c r="G236" i="85" s="1"/>
  <c r="J236" i="85" s="1"/>
  <c r="E118" i="86"/>
  <c r="G118" i="86" s="1"/>
  <c r="J118" i="86" s="1"/>
  <c r="E118" i="87" s="1"/>
  <c r="G118" i="87" s="1"/>
  <c r="J118" i="87" s="1"/>
  <c r="E118" i="88" s="1"/>
  <c r="E65" i="86"/>
  <c r="G65" i="86" s="1"/>
  <c r="J65" i="86" s="1"/>
  <c r="E65" i="87" s="1"/>
  <c r="G65" i="87" s="1"/>
  <c r="J65" i="87" s="1"/>
  <c r="E65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28" i="85"/>
  <c r="G228" i="85" s="1"/>
  <c r="J228" i="85" s="1"/>
  <c r="E228" i="86" s="1"/>
  <c r="G228" i="86" s="1"/>
  <c r="J228" i="86" s="1"/>
  <c r="E123" i="86"/>
  <c r="G123" i="86" s="1"/>
  <c r="J123" i="86" s="1"/>
  <c r="E123" i="87" s="1"/>
  <c r="G123" i="87" s="1"/>
  <c r="J123" i="87" s="1"/>
  <c r="E123" i="88" s="1"/>
  <c r="E90" i="86"/>
  <c r="G90" i="86" s="1"/>
  <c r="J90" i="86" s="1"/>
  <c r="E90" i="87" s="1"/>
  <c r="G90" i="87" s="1"/>
  <c r="J90" i="87" s="1"/>
  <c r="E90" i="88" s="1"/>
  <c r="E184" i="86"/>
  <c r="G184" i="86" s="1"/>
  <c r="J184" i="86" s="1"/>
  <c r="E184" i="87" s="1"/>
  <c r="G184" i="87" s="1"/>
  <c r="J184" i="87" s="1"/>
  <c r="E184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62" i="86"/>
  <c r="G62" i="86" s="1"/>
  <c r="J62" i="86" s="1"/>
  <c r="E62" i="87" s="1"/>
  <c r="G62" i="87" s="1"/>
  <c r="J62" i="87" s="1"/>
  <c r="E62" i="88" s="1"/>
  <c r="E172" i="86"/>
  <c r="G172" i="86" s="1"/>
  <c r="J172" i="86" s="1"/>
  <c r="E172" i="87" s="1"/>
  <c r="G172" i="87" s="1"/>
  <c r="J172" i="87" s="1"/>
  <c r="E172" i="88" s="1"/>
  <c r="E86" i="85"/>
  <c r="G86" i="85" s="1"/>
  <c r="J86" i="85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225" i="86"/>
  <c r="G225" i="86" s="1"/>
  <c r="J225" i="86" s="1"/>
  <c r="E225" i="87" s="1"/>
  <c r="G225" i="87" s="1"/>
  <c r="J225" i="87" s="1"/>
  <c r="E225" i="88" s="1"/>
  <c r="E176" i="86"/>
  <c r="G176" i="86" s="1"/>
  <c r="J176" i="86" s="1"/>
  <c r="E176" i="87" s="1"/>
  <c r="G176" i="87" s="1"/>
  <c r="J176" i="87" s="1"/>
  <c r="E176" i="88" s="1"/>
  <c r="E72" i="86"/>
  <c r="G72" i="86" s="1"/>
  <c r="J72" i="86" s="1"/>
  <c r="E72" i="87" s="1"/>
  <c r="G72" i="87" s="1"/>
  <c r="J72" i="87" s="1"/>
  <c r="E72" i="88" s="1"/>
  <c r="E160" i="86"/>
  <c r="G160" i="86" s="1"/>
  <c r="J160" i="86" s="1"/>
  <c r="E160" i="87" s="1"/>
  <c r="G160" i="87" s="1"/>
  <c r="J160" i="87" s="1"/>
  <c r="E160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231" i="99"/>
  <c r="J231" i="99" s="1"/>
  <c r="G231" i="100" s="1"/>
  <c r="J231" i="100" s="1"/>
  <c r="G229" i="105"/>
  <c r="J229" i="105" s="1"/>
  <c r="G237" i="105"/>
  <c r="J237" i="105" s="1"/>
  <c r="G245" i="106" s="1"/>
  <c r="J245" i="106" s="1"/>
  <c r="G239" i="100"/>
  <c r="J239" i="100" s="1"/>
  <c r="G230" i="86"/>
  <c r="J230" i="86" s="1"/>
  <c r="G232" i="95"/>
  <c r="J232" i="95" s="1"/>
  <c r="G241" i="95"/>
  <c r="J241" i="95" s="1"/>
  <c r="G249" i="96" s="1"/>
  <c r="J249" i="96" s="1"/>
  <c r="G240" i="95"/>
  <c r="J240" i="95" s="1"/>
  <c r="G234" i="85"/>
  <c r="J234" i="85" s="1"/>
  <c r="E234" i="86" s="1"/>
  <c r="G247" i="85"/>
  <c r="J247" i="85" s="1"/>
  <c r="G242" i="86" s="1"/>
  <c r="J242" i="86" s="1"/>
  <c r="G253" i="86"/>
  <c r="J253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150" i="103" s="1"/>
  <c r="J150" i="103" s="1"/>
  <c r="G150" i="104" s="1"/>
  <c r="J150" i="104" s="1"/>
  <c r="G150" i="105" s="1"/>
  <c r="J150" i="105" s="1"/>
  <c r="G150" i="106" s="1"/>
  <c r="J150" i="106" s="1"/>
  <c r="G211" i="99"/>
  <c r="J211" i="99" s="1"/>
  <c r="G211" i="100" s="1"/>
  <c r="J211" i="100" s="1"/>
  <c r="G211" i="101" s="1"/>
  <c r="J211" i="101" s="1"/>
  <c r="G211" i="102" s="1"/>
  <c r="J211" i="102" s="1"/>
  <c r="G211" i="103" s="1"/>
  <c r="J211" i="103" s="1"/>
  <c r="G211" i="104" s="1"/>
  <c r="J211" i="104" s="1"/>
  <c r="G211" i="105" s="1"/>
  <c r="J211" i="105" s="1"/>
  <c r="G211" i="106" s="1"/>
  <c r="J211" i="106" s="1"/>
  <c r="G9" i="99"/>
  <c r="J9" i="99" s="1"/>
  <c r="G9" i="100" s="1"/>
  <c r="J9" i="100" s="1"/>
  <c r="G9" i="101" s="1"/>
  <c r="J9" i="101" s="1"/>
  <c r="G9" i="102" s="1"/>
  <c r="J9" i="102" s="1"/>
  <c r="G9" i="103" s="1"/>
  <c r="J9" i="103" s="1"/>
  <c r="G9" i="104" s="1"/>
  <c r="J9" i="104" s="1"/>
  <c r="G9" i="105" s="1"/>
  <c r="J9" i="105" s="1"/>
  <c r="G9" i="106" s="1"/>
  <c r="J9" i="106" s="1"/>
  <c r="G195" i="99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G195" i="104" s="1"/>
  <c r="J195" i="104" s="1"/>
  <c r="G195" i="105" s="1"/>
  <c r="J195" i="105" s="1"/>
  <c r="G195" i="106" s="1"/>
  <c r="J195" i="106" s="1"/>
  <c r="G149" i="99"/>
  <c r="J149" i="99" s="1"/>
  <c r="G149" i="100" s="1"/>
  <c r="J149" i="100" s="1"/>
  <c r="G149" i="101" s="1"/>
  <c r="J149" i="101" s="1"/>
  <c r="G149" i="102" s="1"/>
  <c r="J149" i="102" s="1"/>
  <c r="G149" i="103" s="1"/>
  <c r="J149" i="103" s="1"/>
  <c r="G149" i="104" s="1"/>
  <c r="J149" i="104" s="1"/>
  <c r="G149" i="105" s="1"/>
  <c r="J149" i="105" s="1"/>
  <c r="G149" i="106" s="1"/>
  <c r="J149" i="106" s="1"/>
  <c r="G10" i="99"/>
  <c r="J10" i="99" s="1"/>
  <c r="G10" i="100" s="1"/>
  <c r="J10" i="100" s="1"/>
  <c r="G10" i="101" s="1"/>
  <c r="J10" i="101" s="1"/>
  <c r="G10" i="102" s="1"/>
  <c r="J10" i="102" s="1"/>
  <c r="G10" i="103" s="1"/>
  <c r="J10" i="103" s="1"/>
  <c r="G10" i="104" s="1"/>
  <c r="J10" i="104" s="1"/>
  <c r="G10" i="105" s="1"/>
  <c r="J10" i="105" s="1"/>
  <c r="G10" i="106" s="1"/>
  <c r="J10" i="106" s="1"/>
  <c r="G128" i="99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G128" i="104" s="1"/>
  <c r="J128" i="104" s="1"/>
  <c r="G128" i="105" s="1"/>
  <c r="J128" i="105" s="1"/>
  <c r="G128" i="106" s="1"/>
  <c r="J128" i="106" s="1"/>
  <c r="G198" i="99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G198" i="104" s="1"/>
  <c r="J198" i="104" s="1"/>
  <c r="G198" i="105" s="1"/>
  <c r="J198" i="105" s="1"/>
  <c r="G198" i="106" s="1"/>
  <c r="J198" i="106" s="1"/>
  <c r="G197" i="99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G197" i="104" s="1"/>
  <c r="J197" i="104" s="1"/>
  <c r="G197" i="105" s="1"/>
  <c r="J197" i="105" s="1"/>
  <c r="G197" i="106" s="1"/>
  <c r="J197" i="106" s="1"/>
  <c r="G156" i="99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G39" i="99"/>
  <c r="J39" i="99" s="1"/>
  <c r="G39" i="100" s="1"/>
  <c r="J39" i="100" s="1"/>
  <c r="G39" i="101" s="1"/>
  <c r="J39" i="101" s="1"/>
  <c r="G39" i="102" s="1"/>
  <c r="J39" i="102" s="1"/>
  <c r="G39" i="103" s="1"/>
  <c r="J39" i="103" s="1"/>
  <c r="G39" i="104" s="1"/>
  <c r="J39" i="104" s="1"/>
  <c r="G39" i="105" s="1"/>
  <c r="J39" i="105" s="1"/>
  <c r="G39" i="106" s="1"/>
  <c r="J39" i="106" s="1"/>
  <c r="G39" i="107" s="1"/>
  <c r="J39" i="107" s="1"/>
  <c r="G196" i="99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G196" i="104" s="1"/>
  <c r="J196" i="104" s="1"/>
  <c r="G196" i="105" s="1"/>
  <c r="J196" i="105" s="1"/>
  <c r="G196" i="106" s="1"/>
  <c r="J196" i="106" s="1"/>
  <c r="G202" i="99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G202" i="104" s="1"/>
  <c r="J202" i="104" s="1"/>
  <c r="G202" i="105" s="1"/>
  <c r="J202" i="105" s="1"/>
  <c r="G202" i="106" s="1"/>
  <c r="J202" i="106" s="1"/>
  <c r="G210" i="99"/>
  <c r="J210" i="99" s="1"/>
  <c r="G210" i="100" s="1"/>
  <c r="J210" i="100" s="1"/>
  <c r="G210" i="101" s="1"/>
  <c r="J210" i="101" s="1"/>
  <c r="G210" i="102" s="1"/>
  <c r="J210" i="102" s="1"/>
  <c r="G210" i="103" s="1"/>
  <c r="J210" i="103" s="1"/>
  <c r="G210" i="104" s="1"/>
  <c r="J210" i="104" s="1"/>
  <c r="G210" i="105" s="1"/>
  <c r="J210" i="105" s="1"/>
  <c r="G210" i="106" s="1"/>
  <c r="J210" i="106" s="1"/>
  <c r="G157" i="99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G203" i="99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G203" i="104" s="1"/>
  <c r="J203" i="104" s="1"/>
  <c r="G203" i="105" s="1"/>
  <c r="J203" i="105" s="1"/>
  <c r="G203" i="106" s="1"/>
  <c r="J203" i="106" s="1"/>
  <c r="G11" i="99"/>
  <c r="J11" i="99" s="1"/>
  <c r="G11" i="100" s="1"/>
  <c r="J11" i="100" s="1"/>
  <c r="G11" i="101" s="1"/>
  <c r="J11" i="101" s="1"/>
  <c r="G11" i="102" s="1"/>
  <c r="J11" i="102" s="1"/>
  <c r="G11" i="103" s="1"/>
  <c r="J11" i="103" s="1"/>
  <c r="G11" i="104" s="1"/>
  <c r="J11" i="104" s="1"/>
  <c r="G11" i="105" s="1"/>
  <c r="J11" i="105" s="1"/>
  <c r="G11" i="106" s="1"/>
  <c r="J11" i="106" s="1"/>
  <c r="E11" i="107" s="1"/>
  <c r="G147" i="99"/>
  <c r="J147" i="99" s="1"/>
  <c r="G147" i="100" s="1"/>
  <c r="J147" i="100" s="1"/>
  <c r="G147" i="101" s="1"/>
  <c r="J147" i="101" s="1"/>
  <c r="G147" i="102" s="1"/>
  <c r="J147" i="102" s="1"/>
  <c r="G147" i="103" s="1"/>
  <c r="J147" i="103" s="1"/>
  <c r="G147" i="104" s="1"/>
  <c r="J147" i="104" s="1"/>
  <c r="G147" i="105" s="1"/>
  <c r="J147" i="105" s="1"/>
  <c r="G147" i="106" s="1"/>
  <c r="J147" i="106" s="1"/>
  <c r="G182" i="99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G182" i="104" s="1"/>
  <c r="J182" i="104" s="1"/>
  <c r="G182" i="105" s="1"/>
  <c r="J182" i="105" s="1"/>
  <c r="G182" i="106" s="1"/>
  <c r="J182" i="106" s="1"/>
  <c r="G204" i="99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G204" i="104" s="1"/>
  <c r="J204" i="104" s="1"/>
  <c r="G204" i="105" s="1"/>
  <c r="J204" i="105" s="1"/>
  <c r="G204" i="106" s="1"/>
  <c r="J204" i="106" s="1"/>
  <c r="G212" i="99"/>
  <c r="J212" i="99" s="1"/>
  <c r="G212" i="100" s="1"/>
  <c r="J212" i="100" s="1"/>
  <c r="G212" i="101" s="1"/>
  <c r="J212" i="101" s="1"/>
  <c r="G212" i="102" s="1"/>
  <c r="J212" i="102" s="1"/>
  <c r="G212" i="103" s="1"/>
  <c r="J212" i="103" s="1"/>
  <c r="G212" i="104" s="1"/>
  <c r="J212" i="104" s="1"/>
  <c r="G212" i="105" s="1"/>
  <c r="J212" i="105" s="1"/>
  <c r="G212" i="106" s="1"/>
  <c r="J212" i="106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G248" i="85"/>
  <c r="J248" i="85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209" i="104"/>
  <c r="J209" i="104" s="1"/>
  <c r="G209" i="105" s="1"/>
  <c r="J209" i="105" s="1"/>
  <c r="G209" i="106" s="1"/>
  <c r="J209" i="106" s="1"/>
  <c r="G48" i="86"/>
  <c r="J48" i="86" s="1"/>
  <c r="E48" i="87" s="1"/>
  <c r="G43" i="86"/>
  <c r="J43" i="86" s="1"/>
  <c r="E43" i="87" s="1"/>
  <c r="G113" i="104"/>
  <c r="J113" i="104" s="1"/>
  <c r="G113" i="105" s="1"/>
  <c r="J113" i="105" s="1"/>
  <c r="G113" i="106" s="1"/>
  <c r="J113" i="106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G226" i="107"/>
  <c r="J226" i="107" s="1"/>
  <c r="G177" i="107"/>
  <c r="J177" i="107" s="1"/>
  <c r="G208" i="107"/>
  <c r="J208" i="107" s="1"/>
  <c r="G153" i="107"/>
  <c r="J153" i="107" s="1"/>
  <c r="G83" i="107"/>
  <c r="J83" i="107" s="1"/>
  <c r="G127" i="107"/>
  <c r="J127" i="107" s="1"/>
  <c r="G125" i="107"/>
  <c r="J125" i="107" s="1"/>
  <c r="G205" i="107"/>
  <c r="J205" i="107" s="1"/>
  <c r="G194" i="107"/>
  <c r="J194" i="107" s="1"/>
  <c r="G206" i="107"/>
  <c r="J206" i="107" s="1"/>
  <c r="G152" i="107"/>
  <c r="J152" i="107" s="1"/>
  <c r="G148" i="107"/>
  <c r="J148" i="107" s="1"/>
  <c r="G155" i="107"/>
  <c r="J155" i="107" s="1"/>
  <c r="G181" i="107"/>
  <c r="J181" i="107" s="1"/>
  <c r="G213" i="107"/>
  <c r="J213" i="107" s="1"/>
  <c r="G193" i="107"/>
  <c r="J193" i="107" s="1"/>
  <c r="G126" i="107"/>
  <c r="J126" i="107" s="1"/>
  <c r="G84" i="107"/>
  <c r="J84" i="107" s="1"/>
  <c r="G151" i="107"/>
  <c r="J151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4" i="87" l="1"/>
  <c r="G24" i="87" s="1"/>
  <c r="J24" i="87" s="1"/>
  <c r="E24" i="88" s="1"/>
  <c r="G24" i="88" s="1"/>
  <c r="J24" i="88" s="1"/>
  <c r="G251" i="86"/>
  <c r="J251" i="86" s="1"/>
  <c r="E243" i="86"/>
  <c r="E22" i="87"/>
  <c r="G22" i="87" s="1"/>
  <c r="J22" i="87" s="1"/>
  <c r="E22" i="88" s="1"/>
  <c r="G22" i="88" s="1"/>
  <c r="J22" i="88" s="1"/>
  <c r="E97" i="89"/>
  <c r="G97" i="89" s="1"/>
  <c r="J97" i="89" s="1"/>
  <c r="G250" i="87"/>
  <c r="J250" i="87" s="1"/>
  <c r="E242" i="87"/>
  <c r="G244" i="86"/>
  <c r="J244" i="86" s="1"/>
  <c r="E236" i="86"/>
  <c r="G236" i="86" s="1"/>
  <c r="J236" i="86" s="1"/>
  <c r="E228" i="87"/>
  <c r="G228" i="87" s="1"/>
  <c r="J228" i="87" s="1"/>
  <c r="E227" i="87"/>
  <c r="G227" i="87" s="1"/>
  <c r="J227" i="87" s="1"/>
  <c r="E224" i="88"/>
  <c r="G224" i="88" s="1"/>
  <c r="J224" i="88" s="1"/>
  <c r="E224" i="89" s="1"/>
  <c r="E20" i="87"/>
  <c r="G20" i="87" s="1"/>
  <c r="J20" i="87" s="1"/>
  <c r="E20" i="88" s="1"/>
  <c r="G20" i="88" s="1"/>
  <c r="J20" i="88" s="1"/>
  <c r="G246" i="86"/>
  <c r="J246" i="86" s="1"/>
  <c r="E238" i="86"/>
  <c r="G238" i="86" s="1"/>
  <c r="J238" i="86" s="1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E26" i="87"/>
  <c r="G26" i="87" s="1"/>
  <c r="J26" i="87" s="1"/>
  <c r="E26" i="88" s="1"/>
  <c r="G26" i="88" s="1"/>
  <c r="J26" i="88" s="1"/>
  <c r="E86" i="86"/>
  <c r="G86" i="86" s="1"/>
  <c r="J86" i="86" s="1"/>
  <c r="E86" i="87" s="1"/>
  <c r="G86" i="87" s="1"/>
  <c r="J86" i="87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G243" i="86"/>
  <c r="J243" i="86" s="1"/>
  <c r="E235" i="86"/>
  <c r="G235" i="86" s="1"/>
  <c r="J235" i="86" s="1"/>
  <c r="E25" i="87"/>
  <c r="G25" i="87" s="1"/>
  <c r="J25" i="87" s="1"/>
  <c r="E25" i="88" s="1"/>
  <c r="G25" i="88" s="1"/>
  <c r="J25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G88" i="86"/>
  <c r="J88" i="86" s="1"/>
  <c r="E88" i="87" s="1"/>
  <c r="E87" i="86"/>
  <c r="G87" i="86" s="1"/>
  <c r="J87" i="86" s="1"/>
  <c r="E23" i="87"/>
  <c r="G23" i="87" s="1"/>
  <c r="J23" i="87" s="1"/>
  <c r="E23" i="88" s="1"/>
  <c r="G23" i="88" s="1"/>
  <c r="J23" i="88" s="1"/>
  <c r="E38" i="86"/>
  <c r="G38" i="86" s="1"/>
  <c r="J38" i="86" s="1"/>
  <c r="E38" i="87" s="1"/>
  <c r="G38" i="87" s="1"/>
  <c r="J38" i="87" s="1"/>
  <c r="E38" i="88" s="1"/>
  <c r="E19" i="87"/>
  <c r="G19" i="87" s="1"/>
  <c r="J19" i="87" s="1"/>
  <c r="E19" i="88" s="1"/>
  <c r="G19" i="88" s="1"/>
  <c r="J19" i="88" s="1"/>
  <c r="G231" i="101"/>
  <c r="J231" i="101" s="1"/>
  <c r="G239" i="101"/>
  <c r="J239" i="101" s="1"/>
  <c r="G234" i="86"/>
  <c r="J234" i="86" s="1"/>
  <c r="E234" i="87" s="1"/>
  <c r="G247" i="86"/>
  <c r="J247" i="86" s="1"/>
  <c r="G229" i="106"/>
  <c r="J229" i="106" s="1"/>
  <c r="G237" i="106"/>
  <c r="J237" i="106" s="1"/>
  <c r="G245" i="107" s="1"/>
  <c r="J245" i="107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31" i="88" s="1"/>
  <c r="J31" i="88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47" i="88" s="1"/>
  <c r="J47" i="88" s="1"/>
  <c r="G214" i="85"/>
  <c r="J214" i="85" s="1"/>
  <c r="G48" i="87"/>
  <c r="J48" i="87" s="1"/>
  <c r="G48" i="88" s="1"/>
  <c r="J48" i="88" s="1"/>
  <c r="G49" i="87"/>
  <c r="J49" i="87" s="1"/>
  <c r="G49" i="88" s="1"/>
  <c r="J49" i="88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1" i="88" s="1"/>
  <c r="J51" i="88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G82" i="86"/>
  <c r="J82" i="86" s="1"/>
  <c r="E82" i="87" s="1"/>
  <c r="G254" i="86"/>
  <c r="J254" i="86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G104" i="88"/>
  <c r="J104" i="88" s="1"/>
  <c r="E104" i="89" s="1"/>
  <c r="G258" i="88"/>
  <c r="J258" i="88" s="1"/>
  <c r="G256" i="88"/>
  <c r="J256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G211" i="107"/>
  <c r="J211" i="107" s="1"/>
  <c r="G10" i="107"/>
  <c r="J10" i="107" s="1"/>
  <c r="G150" i="107"/>
  <c r="J150" i="107" s="1"/>
  <c r="G197" i="107"/>
  <c r="J197" i="107" s="1"/>
  <c r="G11" i="107"/>
  <c r="J11" i="107" s="1"/>
  <c r="G212" i="107"/>
  <c r="J212" i="107" s="1"/>
  <c r="G209" i="107"/>
  <c r="J209" i="107" s="1"/>
  <c r="G203" i="107"/>
  <c r="J203" i="107" s="1"/>
  <c r="G202" i="107"/>
  <c r="J202" i="107" s="1"/>
  <c r="G9" i="107"/>
  <c r="J9" i="107" s="1"/>
  <c r="G157" i="107"/>
  <c r="J157" i="107" s="1"/>
  <c r="G113" i="107"/>
  <c r="J113" i="107" s="1"/>
  <c r="G204" i="107"/>
  <c r="J204" i="107" s="1"/>
  <c r="G195" i="107"/>
  <c r="J195" i="107" s="1"/>
  <c r="G182" i="107"/>
  <c r="J182" i="107" s="1"/>
  <c r="G147" i="107"/>
  <c r="J147" i="107" s="1"/>
  <c r="G198" i="107"/>
  <c r="J198" i="107" s="1"/>
  <c r="G156" i="107"/>
  <c r="J156" i="107" s="1"/>
  <c r="G128" i="107"/>
  <c r="J128" i="107" s="1"/>
  <c r="G149" i="107"/>
  <c r="J149" i="107" s="1"/>
  <c r="G196" i="107"/>
  <c r="J196" i="107" s="1"/>
  <c r="G210" i="107"/>
  <c r="J210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42" i="87" l="1"/>
  <c r="J242" i="87" s="1"/>
  <c r="E22" i="89"/>
  <c r="G22" i="89" s="1"/>
  <c r="J22" i="89" s="1"/>
  <c r="E101" i="89"/>
  <c r="G101" i="89" s="1"/>
  <c r="J101" i="89" s="1"/>
  <c r="G250" i="88"/>
  <c r="J250" i="88" s="1"/>
  <c r="E242" i="88"/>
  <c r="E21" i="89"/>
  <c r="G21" i="89" s="1"/>
  <c r="J21" i="89" s="1"/>
  <c r="E20" i="89"/>
  <c r="G20" i="89" s="1"/>
  <c r="J20" i="89" s="1"/>
  <c r="E192" i="89"/>
  <c r="G192" i="89" s="1"/>
  <c r="J192" i="89" s="1"/>
  <c r="E138" i="89"/>
  <c r="G138" i="89" s="1"/>
  <c r="J138" i="89" s="1"/>
  <c r="E61" i="89"/>
  <c r="G61" i="89" s="1"/>
  <c r="J61" i="89" s="1"/>
  <c r="E62" i="89"/>
  <c r="G62" i="89" s="1"/>
  <c r="J62" i="89" s="1"/>
  <c r="E215" i="89"/>
  <c r="G215" i="89" s="1"/>
  <c r="J215" i="89" s="1"/>
  <c r="E121" i="89"/>
  <c r="G121" i="89" s="1"/>
  <c r="J121" i="89" s="1"/>
  <c r="E123" i="89"/>
  <c r="G123" i="89" s="1"/>
  <c r="J123" i="89" s="1"/>
  <c r="E180" i="89"/>
  <c r="G180" i="89" s="1"/>
  <c r="J180" i="89" s="1"/>
  <c r="E90" i="89"/>
  <c r="G90" i="89" s="1"/>
  <c r="J90" i="89" s="1"/>
  <c r="E185" i="89"/>
  <c r="G185" i="89" s="1"/>
  <c r="J185" i="89" s="1"/>
  <c r="E77" i="89"/>
  <c r="G77" i="89" s="1"/>
  <c r="J77" i="89" s="1"/>
  <c r="E81" i="89"/>
  <c r="G81" i="89" s="1"/>
  <c r="J81" i="89" s="1"/>
  <c r="E91" i="89"/>
  <c r="G91" i="89" s="1"/>
  <c r="J91" i="89" s="1"/>
  <c r="E100" i="89"/>
  <c r="G100" i="89" s="1"/>
  <c r="J100" i="89" s="1"/>
  <c r="E140" i="89"/>
  <c r="G140" i="89" s="1"/>
  <c r="J140" i="89" s="1"/>
  <c r="E95" i="89"/>
  <c r="G95" i="89" s="1"/>
  <c r="J95" i="89" s="1"/>
  <c r="E170" i="89"/>
  <c r="G170" i="89" s="1"/>
  <c r="J170" i="89" s="1"/>
  <c r="E141" i="89"/>
  <c r="G141" i="89" s="1"/>
  <c r="J141" i="89" s="1"/>
  <c r="E176" i="89"/>
  <c r="G176" i="89" s="1"/>
  <c r="J176" i="89" s="1"/>
  <c r="E65" i="89"/>
  <c r="G65" i="89" s="1"/>
  <c r="J65" i="89" s="1"/>
  <c r="E143" i="89"/>
  <c r="G143" i="89" s="1"/>
  <c r="J143" i="89" s="1"/>
  <c r="E26" i="89"/>
  <c r="G26" i="89" s="1"/>
  <c r="J26" i="89" s="1"/>
  <c r="E67" i="89"/>
  <c r="G67" i="89" s="1"/>
  <c r="J67" i="89" s="1"/>
  <c r="E225" i="89"/>
  <c r="G225" i="89" s="1"/>
  <c r="J225" i="89" s="1"/>
  <c r="E172" i="89"/>
  <c r="G172" i="89" s="1"/>
  <c r="J172" i="89" s="1"/>
  <c r="E162" i="89"/>
  <c r="G162" i="89" s="1"/>
  <c r="J162" i="89" s="1"/>
  <c r="E68" i="89"/>
  <c r="G68" i="89" s="1"/>
  <c r="J68" i="89" s="1"/>
  <c r="E223" i="89"/>
  <c r="G223" i="89" s="1"/>
  <c r="J223" i="89" s="1"/>
  <c r="E171" i="89"/>
  <c r="G171" i="89" s="1"/>
  <c r="J171" i="89" s="1"/>
  <c r="E53" i="88"/>
  <c r="G53" i="88" s="1"/>
  <c r="J53" i="88" s="1"/>
  <c r="E53" i="89" s="1"/>
  <c r="G53" i="89" s="1"/>
  <c r="J53" i="89" s="1"/>
  <c r="E93" i="89"/>
  <c r="G93" i="89" s="1"/>
  <c r="J93" i="89" s="1"/>
  <c r="E72" i="89"/>
  <c r="G72" i="89" s="1"/>
  <c r="J72" i="89" s="1"/>
  <c r="E145" i="89"/>
  <c r="G145" i="89" s="1"/>
  <c r="J145" i="89" s="1"/>
  <c r="E89" i="89"/>
  <c r="G89" i="89" s="1"/>
  <c r="J89" i="89" s="1"/>
  <c r="E19" i="89"/>
  <c r="G19" i="89" s="1"/>
  <c r="J19" i="89" s="1"/>
  <c r="E80" i="89"/>
  <c r="G80" i="89" s="1"/>
  <c r="J80" i="89" s="1"/>
  <c r="E179" i="89"/>
  <c r="G179" i="89" s="1"/>
  <c r="J179" i="89" s="1"/>
  <c r="E74" i="89"/>
  <c r="G74" i="89" s="1"/>
  <c r="J74" i="89" s="1"/>
  <c r="E99" i="89"/>
  <c r="G99" i="89" s="1"/>
  <c r="J99" i="89" s="1"/>
  <c r="E66" i="89"/>
  <c r="G66" i="89" s="1"/>
  <c r="J66" i="89" s="1"/>
  <c r="E64" i="89"/>
  <c r="G64" i="89" s="1"/>
  <c r="J64" i="89" s="1"/>
  <c r="E69" i="89"/>
  <c r="G69" i="89" s="1"/>
  <c r="J69" i="89" s="1"/>
  <c r="E160" i="89"/>
  <c r="G160" i="89" s="1"/>
  <c r="J160" i="89" s="1"/>
  <c r="E130" i="89"/>
  <c r="G130" i="89" s="1"/>
  <c r="J130" i="89" s="1"/>
  <c r="E92" i="89"/>
  <c r="G92" i="89" s="1"/>
  <c r="J92" i="89" s="1"/>
  <c r="E184" i="89"/>
  <c r="G184" i="89" s="1"/>
  <c r="J184" i="89" s="1"/>
  <c r="E183" i="89"/>
  <c r="G183" i="89" s="1"/>
  <c r="J183" i="89" s="1"/>
  <c r="G120" i="89"/>
  <c r="J120" i="89" s="1"/>
  <c r="E120" i="89"/>
  <c r="E168" i="89"/>
  <c r="G168" i="89" s="1"/>
  <c r="J168" i="89" s="1"/>
  <c r="E25" i="89"/>
  <c r="G25" i="89" s="1"/>
  <c r="J25" i="89" s="1"/>
  <c r="E146" i="89"/>
  <c r="G146" i="89" s="1"/>
  <c r="J146" i="89" s="1"/>
  <c r="E163" i="89"/>
  <c r="G163" i="89" s="1"/>
  <c r="J163" i="89" s="1"/>
  <c r="E144" i="89"/>
  <c r="G144" i="89" s="1"/>
  <c r="J144" i="89" s="1"/>
  <c r="E166" i="89"/>
  <c r="G166" i="89" s="1"/>
  <c r="J166" i="89" s="1"/>
  <c r="E79" i="89"/>
  <c r="G79" i="89" s="1"/>
  <c r="J79" i="89" s="1"/>
  <c r="E220" i="89"/>
  <c r="G220" i="89" s="1"/>
  <c r="J220" i="89" s="1"/>
  <c r="E139" i="89"/>
  <c r="G139" i="89" s="1"/>
  <c r="J139" i="89" s="1"/>
  <c r="E142" i="89"/>
  <c r="G142" i="89" s="1"/>
  <c r="J142" i="89" s="1"/>
  <c r="E85" i="89"/>
  <c r="G85" i="89" s="1"/>
  <c r="J85" i="89" s="1"/>
  <c r="E73" i="89"/>
  <c r="G73" i="89" s="1"/>
  <c r="J73" i="89" s="1"/>
  <c r="E78" i="89"/>
  <c r="G78" i="89" s="1"/>
  <c r="J78" i="89" s="1"/>
  <c r="E98" i="89"/>
  <c r="G98" i="89" s="1"/>
  <c r="J98" i="89" s="1"/>
  <c r="E137" i="89"/>
  <c r="G137" i="89" s="1"/>
  <c r="J137" i="89" s="1"/>
  <c r="E23" i="89"/>
  <c r="G23" i="89" s="1"/>
  <c r="J23" i="89" s="1"/>
  <c r="E24" i="89"/>
  <c r="G24" i="89" s="1"/>
  <c r="J24" i="89" s="1"/>
  <c r="E50" i="88"/>
  <c r="G50" i="88" s="1"/>
  <c r="J50" i="88" s="1"/>
  <c r="E50" i="89" s="1"/>
  <c r="G50" i="89" s="1"/>
  <c r="J50" i="89" s="1"/>
  <c r="E158" i="89"/>
  <c r="G158" i="89" s="1"/>
  <c r="J158" i="89" s="1"/>
  <c r="E106" i="89"/>
  <c r="G106" i="89" s="1"/>
  <c r="J106" i="89" s="1"/>
  <c r="E159" i="89"/>
  <c r="G159" i="89" s="1"/>
  <c r="J159" i="89" s="1"/>
  <c r="E118" i="89"/>
  <c r="G118" i="89" s="1"/>
  <c r="J118" i="89" s="1"/>
  <c r="E167" i="89"/>
  <c r="G167" i="89" s="1"/>
  <c r="J167" i="89" s="1"/>
  <c r="E164" i="89"/>
  <c r="G164" i="89" s="1"/>
  <c r="J164" i="89" s="1"/>
  <c r="E154" i="89"/>
  <c r="G154" i="89" s="1"/>
  <c r="J154" i="89" s="1"/>
  <c r="E222" i="89"/>
  <c r="G222" i="89" s="1"/>
  <c r="J222" i="89" s="1"/>
  <c r="G251" i="87"/>
  <c r="J251" i="87" s="1"/>
  <c r="E243" i="87"/>
  <c r="G243" i="87" s="1"/>
  <c r="J243" i="87" s="1"/>
  <c r="E32" i="88"/>
  <c r="G32" i="88" s="1"/>
  <c r="J32" i="88" s="1"/>
  <c r="E32" i="89" s="1"/>
  <c r="G32" i="89" s="1"/>
  <c r="J32" i="89" s="1"/>
  <c r="E86" i="88"/>
  <c r="G86" i="88" s="1"/>
  <c r="J86" i="88" s="1"/>
  <c r="E86" i="89" s="1"/>
  <c r="G88" i="87"/>
  <c r="J88" i="87" s="1"/>
  <c r="E88" i="88" s="1"/>
  <c r="E87" i="87"/>
  <c r="G87" i="87" s="1"/>
  <c r="J87" i="87" s="1"/>
  <c r="E43" i="88"/>
  <c r="G43" i="88" s="1"/>
  <c r="J43" i="88" s="1"/>
  <c r="E43" i="89" s="1"/>
  <c r="E30" i="88"/>
  <c r="G30" i="88" s="1"/>
  <c r="J30" i="88" s="1"/>
  <c r="E30" i="89" s="1"/>
  <c r="E41" i="88"/>
  <c r="G41" i="88" s="1"/>
  <c r="J41" i="88" s="1"/>
  <c r="E41" i="89" s="1"/>
  <c r="G41" i="89" s="1"/>
  <c r="J41" i="89" s="1"/>
  <c r="E36" i="88"/>
  <c r="G36" i="88" s="1"/>
  <c r="J36" i="88" s="1"/>
  <c r="E36" i="89" s="1"/>
  <c r="G36" i="89" s="1"/>
  <c r="J36" i="89" s="1"/>
  <c r="E33" i="88"/>
  <c r="G33" i="88" s="1"/>
  <c r="J33" i="88" s="1"/>
  <c r="E33" i="89" s="1"/>
  <c r="G33" i="89" s="1"/>
  <c r="J33" i="89" s="1"/>
  <c r="E40" i="88"/>
  <c r="G40" i="88" s="1"/>
  <c r="J40" i="88" s="1"/>
  <c r="E40" i="89" s="1"/>
  <c r="E58" i="88"/>
  <c r="G58" i="88" s="1"/>
  <c r="J58" i="88" s="1"/>
  <c r="E58" i="89" s="1"/>
  <c r="G58" i="89" s="1"/>
  <c r="J58" i="89" s="1"/>
  <c r="E227" i="88"/>
  <c r="G227" i="88" s="1"/>
  <c r="J227" i="88" s="1"/>
  <c r="E227" i="89" s="1"/>
  <c r="G227" i="89" s="1"/>
  <c r="J227" i="89" s="1"/>
  <c r="E59" i="88"/>
  <c r="G59" i="88" s="1"/>
  <c r="J59" i="88" s="1"/>
  <c r="E59" i="89" s="1"/>
  <c r="E214" i="86"/>
  <c r="G214" i="86" s="1"/>
  <c r="J214" i="86" s="1"/>
  <c r="E214" i="87" s="1"/>
  <c r="G214" i="87" s="1"/>
  <c r="J214" i="87" s="1"/>
  <c r="E214" i="88" s="1"/>
  <c r="E37" i="88"/>
  <c r="G37" i="88" s="1"/>
  <c r="J37" i="88" s="1"/>
  <c r="E37" i="89" s="1"/>
  <c r="G37" i="89" s="1"/>
  <c r="J37" i="89" s="1"/>
  <c r="E57" i="88"/>
  <c r="G57" i="88" s="1"/>
  <c r="J57" i="88" s="1"/>
  <c r="E57" i="89" s="1"/>
  <c r="G57" i="89" s="1"/>
  <c r="J57" i="89" s="1"/>
  <c r="E34" i="88"/>
  <c r="G34" i="88" s="1"/>
  <c r="J34" i="88" s="1"/>
  <c r="E34" i="89" s="1"/>
  <c r="G34" i="89" s="1"/>
  <c r="J34" i="89" s="1"/>
  <c r="G246" i="87"/>
  <c r="J246" i="87" s="1"/>
  <c r="E238" i="87"/>
  <c r="G238" i="87" s="1"/>
  <c r="J238" i="87" s="1"/>
  <c r="E228" i="88"/>
  <c r="G228" i="88" s="1"/>
  <c r="J228" i="88" s="1"/>
  <c r="E228" i="89" s="1"/>
  <c r="G228" i="89" s="1"/>
  <c r="J228" i="89" s="1"/>
  <c r="E55" i="88"/>
  <c r="G55" i="88" s="1"/>
  <c r="J55" i="88" s="1"/>
  <c r="E55" i="89" s="1"/>
  <c r="E52" i="88"/>
  <c r="G52" i="88" s="1"/>
  <c r="J52" i="88" s="1"/>
  <c r="E52" i="89" s="1"/>
  <c r="G52" i="89" s="1"/>
  <c r="J52" i="89" s="1"/>
  <c r="E44" i="88"/>
  <c r="G44" i="88" s="1"/>
  <c r="J44" i="88" s="1"/>
  <c r="E44" i="89" s="1"/>
  <c r="G44" i="89" s="1"/>
  <c r="J44" i="89" s="1"/>
  <c r="E54" i="88"/>
  <c r="G54" i="88" s="1"/>
  <c r="J54" i="88" s="1"/>
  <c r="E54" i="89" s="1"/>
  <c r="G54" i="89" s="1"/>
  <c r="J54" i="89" s="1"/>
  <c r="E27" i="88"/>
  <c r="G27" i="88" s="1"/>
  <c r="J27" i="88" s="1"/>
  <c r="E27" i="89" s="1"/>
  <c r="G27" i="89" s="1"/>
  <c r="J27" i="89" s="1"/>
  <c r="E42" i="88"/>
  <c r="G42" i="88" s="1"/>
  <c r="J42" i="88" s="1"/>
  <c r="E42" i="89" s="1"/>
  <c r="E235" i="87"/>
  <c r="G235" i="87" s="1"/>
  <c r="J235" i="87" s="1"/>
  <c r="G244" i="87"/>
  <c r="J244" i="87" s="1"/>
  <c r="E236" i="87"/>
  <c r="G236" i="87" s="1"/>
  <c r="J236" i="87" s="1"/>
  <c r="E29" i="88"/>
  <c r="G29" i="88" s="1"/>
  <c r="J29" i="88" s="1"/>
  <c r="E29" i="89" s="1"/>
  <c r="E230" i="88"/>
  <c r="G230" i="88" s="1"/>
  <c r="J230" i="88" s="1"/>
  <c r="E230" i="89" s="1"/>
  <c r="G230" i="89" s="1"/>
  <c r="J230" i="89" s="1"/>
  <c r="E46" i="88"/>
  <c r="G46" i="88" s="1"/>
  <c r="J46" i="88" s="1"/>
  <c r="E46" i="89" s="1"/>
  <c r="G46" i="89" s="1"/>
  <c r="J46" i="89" s="1"/>
  <c r="E56" i="88"/>
  <c r="G56" i="88" s="1"/>
  <c r="J56" i="88" s="1"/>
  <c r="E56" i="89" s="1"/>
  <c r="G56" i="89" s="1"/>
  <c r="J56" i="89" s="1"/>
  <c r="E28" i="88"/>
  <c r="G28" i="88" s="1"/>
  <c r="J28" i="88" s="1"/>
  <c r="E28" i="89" s="1"/>
  <c r="G86" i="89"/>
  <c r="J86" i="89" s="1"/>
  <c r="G237" i="107"/>
  <c r="J237" i="107" s="1"/>
  <c r="G229" i="107"/>
  <c r="J229" i="107" s="1"/>
  <c r="G234" i="87"/>
  <c r="J234" i="87" s="1"/>
  <c r="E234" i="88" s="1"/>
  <c r="G247" i="87"/>
  <c r="J247" i="87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6" i="88"/>
  <c r="J116" i="88" s="1"/>
  <c r="G22" i="90"/>
  <c r="J22" i="90" s="1"/>
  <c r="G26" i="90"/>
  <c r="J26" i="90" s="1"/>
  <c r="G25" i="90"/>
  <c r="J25" i="90" s="1"/>
  <c r="G115" i="88"/>
  <c r="J115" i="88" s="1"/>
  <c r="G21" i="90"/>
  <c r="J21" i="90" s="1"/>
  <c r="G73" i="90"/>
  <c r="J73" i="90" s="1"/>
  <c r="G38" i="88"/>
  <c r="J38" i="88" s="1"/>
  <c r="G165" i="88"/>
  <c r="J165" i="88" s="1"/>
  <c r="G107" i="88"/>
  <c r="J107" i="88" s="1"/>
  <c r="G23" i="90"/>
  <c r="J23" i="90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E82" i="88" s="1"/>
  <c r="G220" i="90"/>
  <c r="J220" i="90" s="1"/>
  <c r="G64" i="90"/>
  <c r="J64" i="90" s="1"/>
  <c r="G99" i="90"/>
  <c r="J99" i="90" s="1"/>
  <c r="G192" i="90"/>
  <c r="J192" i="90" s="1"/>
  <c r="G30" i="89"/>
  <c r="J30" i="89" s="1"/>
  <c r="G138" i="90"/>
  <c r="J138" i="90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166" i="90"/>
  <c r="J166" i="90" s="1"/>
  <c r="G176" i="90"/>
  <c r="J176" i="90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80" i="90"/>
  <c r="J80" i="90" s="1"/>
  <c r="G47" i="89"/>
  <c r="J47" i="89" s="1"/>
  <c r="G142" i="90"/>
  <c r="J142" i="90" s="1"/>
  <c r="G163" i="90"/>
  <c r="J163" i="90" s="1"/>
  <c r="G137" i="90"/>
  <c r="J137" i="90" s="1"/>
  <c r="G130" i="90"/>
  <c r="J130" i="90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180" i="90"/>
  <c r="J180" i="90" s="1"/>
  <c r="G68" i="90"/>
  <c r="J68" i="90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1" i="89"/>
  <c r="J51" i="89" s="1"/>
  <c r="G43" i="89"/>
  <c r="J43" i="89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51" i="88" l="1"/>
  <c r="J251" i="88" s="1"/>
  <c r="E243" i="88"/>
  <c r="E122" i="89"/>
  <c r="G122" i="89" s="1"/>
  <c r="J122" i="89" s="1"/>
  <c r="E161" i="89"/>
  <c r="G161" i="89" s="1"/>
  <c r="J161" i="89" s="1"/>
  <c r="E119" i="89"/>
  <c r="G119" i="89" s="1"/>
  <c r="J119" i="89" s="1"/>
  <c r="E115" i="89"/>
  <c r="G115" i="89" s="1"/>
  <c r="J115" i="89" s="1"/>
  <c r="E108" i="89"/>
  <c r="G108" i="89" s="1"/>
  <c r="J108" i="89" s="1"/>
  <c r="E221" i="89"/>
  <c r="G221" i="89" s="1"/>
  <c r="J221" i="89" s="1"/>
  <c r="E107" i="89"/>
  <c r="G107" i="89" s="1"/>
  <c r="J107" i="89" s="1"/>
  <c r="G107" i="90" s="1"/>
  <c r="J107" i="90" s="1"/>
  <c r="G107" i="91" s="1"/>
  <c r="J107" i="91" s="1"/>
  <c r="G242" i="88"/>
  <c r="J242" i="88" s="1"/>
  <c r="E112" i="89"/>
  <c r="G112" i="89" s="1"/>
  <c r="J112" i="89" s="1"/>
  <c r="E165" i="89"/>
  <c r="G165" i="89" s="1"/>
  <c r="J165" i="89" s="1"/>
  <c r="E116" i="89"/>
  <c r="G116" i="89" s="1"/>
  <c r="J116" i="89" s="1"/>
  <c r="E110" i="89"/>
  <c r="G110" i="89" s="1"/>
  <c r="J110" i="89" s="1"/>
  <c r="E96" i="89"/>
  <c r="G96" i="89" s="1"/>
  <c r="J96" i="89" s="1"/>
  <c r="E117" i="89"/>
  <c r="G117" i="89" s="1"/>
  <c r="J117" i="89" s="1"/>
  <c r="E38" i="89"/>
  <c r="G38" i="89" s="1"/>
  <c r="J38" i="89" s="1"/>
  <c r="E111" i="89"/>
  <c r="G111" i="89" s="1"/>
  <c r="J111" i="89" s="1"/>
  <c r="G246" i="88"/>
  <c r="J246" i="88" s="1"/>
  <c r="E238" i="88"/>
  <c r="G238" i="88" s="1"/>
  <c r="J238" i="88" s="1"/>
  <c r="G88" i="88"/>
  <c r="J88" i="88" s="1"/>
  <c r="E88" i="89" s="1"/>
  <c r="E87" i="88"/>
  <c r="G87" i="88" s="1"/>
  <c r="J87" i="88" s="1"/>
  <c r="G243" i="88"/>
  <c r="J243" i="88" s="1"/>
  <c r="E235" i="88"/>
  <c r="G235" i="88" s="1"/>
  <c r="J235" i="88" s="1"/>
  <c r="G244" i="88"/>
  <c r="J244" i="88" s="1"/>
  <c r="E236" i="88"/>
  <c r="G236" i="88" s="1"/>
  <c r="J236" i="88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44" i="91" s="1"/>
  <c r="J244" i="91" s="1"/>
  <c r="G234" i="88"/>
  <c r="J234" i="88" s="1"/>
  <c r="E234" i="89" s="1"/>
  <c r="G247" i="88"/>
  <c r="J247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43" i="91" s="1"/>
  <c r="J243" i="91" s="1"/>
  <c r="G251" i="92" s="1"/>
  <c r="J251" i="92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G70" i="99"/>
  <c r="J70" i="99" s="1"/>
  <c r="G70" i="100" s="1"/>
  <c r="J70" i="100" s="1"/>
  <c r="G70" i="101" s="1"/>
  <c r="J70" i="101" s="1"/>
  <c r="G70" i="102" s="1"/>
  <c r="J70" i="102" s="1"/>
  <c r="G70" i="103" s="1"/>
  <c r="J70" i="103" s="1"/>
  <c r="G70" i="104" s="1"/>
  <c r="J70" i="104" s="1"/>
  <c r="G70" i="105" s="1"/>
  <c r="J70" i="105" s="1"/>
  <c r="G70" i="106" s="1"/>
  <c r="J70" i="106" s="1"/>
  <c r="G71" i="99"/>
  <c r="J71" i="99" s="1"/>
  <c r="G71" i="100" s="1"/>
  <c r="J71" i="100" s="1"/>
  <c r="G71" i="101" s="1"/>
  <c r="J71" i="101" s="1"/>
  <c r="G71" i="102" s="1"/>
  <c r="J71" i="102" s="1"/>
  <c r="G71" i="103" s="1"/>
  <c r="J71" i="103" s="1"/>
  <c r="G71" i="104" s="1"/>
  <c r="J71" i="104" s="1"/>
  <c r="G71" i="105" s="1"/>
  <c r="J71" i="105" s="1"/>
  <c r="G71" i="106" s="1"/>
  <c r="J71" i="106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E82" i="89" s="1"/>
  <c r="G248" i="88"/>
  <c r="J248" i="88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51" i="89" l="1"/>
  <c r="J251" i="89" s="1"/>
  <c r="E243" i="89"/>
  <c r="G88" i="89"/>
  <c r="J88" i="89" s="1"/>
  <c r="E87" i="89"/>
  <c r="G87" i="89" s="1"/>
  <c r="J87" i="89" s="1"/>
  <c r="G88" i="90" s="1"/>
  <c r="J88" i="90" s="1"/>
  <c r="G243" i="89"/>
  <c r="J243" i="89" s="1"/>
  <c r="G251" i="90" s="1"/>
  <c r="J251" i="90" s="1"/>
  <c r="E235" i="89"/>
  <c r="G235" i="89" s="1"/>
  <c r="J235" i="89" s="1"/>
  <c r="G243" i="90" s="1"/>
  <c r="J243" i="90" s="1"/>
  <c r="G251" i="91" s="1"/>
  <c r="J251" i="91" s="1"/>
  <c r="E6" i="87"/>
  <c r="G6" i="87" s="1"/>
  <c r="J6" i="87" s="1"/>
  <c r="G246" i="89"/>
  <c r="J246" i="89" s="1"/>
  <c r="E238" i="89"/>
  <c r="G238" i="89" s="1"/>
  <c r="J238" i="89" s="1"/>
  <c r="G246" i="90" s="1"/>
  <c r="J246" i="90" s="1"/>
  <c r="E214" i="89"/>
  <c r="G214" i="89" s="1"/>
  <c r="J214" i="89" s="1"/>
  <c r="G244" i="89"/>
  <c r="J244" i="89" s="1"/>
  <c r="E236" i="89"/>
  <c r="G236" i="89" s="1"/>
  <c r="J236" i="89" s="1"/>
  <c r="G244" i="90" s="1"/>
  <c r="J244" i="90" s="1"/>
  <c r="G250" i="89"/>
  <c r="J250" i="89" s="1"/>
  <c r="E242" i="89"/>
  <c r="G242" i="89" s="1"/>
  <c r="J242" i="89" s="1"/>
  <c r="G250" i="90" s="1"/>
  <c r="J250" i="90" s="1"/>
  <c r="E7" i="87"/>
  <c r="G7" i="87" s="1"/>
  <c r="J7" i="87" s="1"/>
  <c r="E7" i="88" s="1"/>
  <c r="G7" i="88" s="1"/>
  <c r="J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13" i="87"/>
  <c r="G13" i="87" s="1"/>
  <c r="J13" i="87" s="1"/>
  <c r="E13" i="88" s="1"/>
  <c r="G13" i="88" s="1"/>
  <c r="J13" i="88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18" i="87"/>
  <c r="G18" i="87" s="1"/>
  <c r="J18" i="87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50" i="91" s="1"/>
  <c r="J250" i="91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6" i="88"/>
  <c r="J6" i="88" s="1"/>
  <c r="G6" i="89" s="1"/>
  <c r="J6" i="89" s="1"/>
  <c r="G90" i="92"/>
  <c r="J90" i="92" s="1"/>
  <c r="G18" i="88"/>
  <c r="J18" i="88" s="1"/>
  <c r="G18" i="89" s="1"/>
  <c r="J18" i="89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175" i="107"/>
  <c r="J175" i="107" s="1"/>
  <c r="G71" i="107"/>
  <c r="J71" i="107" s="1"/>
  <c r="G70" i="107"/>
  <c r="J70" i="107" s="1"/>
  <c r="G5" i="74"/>
  <c r="J5" i="74" s="1"/>
  <c r="E13" i="89" l="1"/>
  <c r="G13" i="89" s="1"/>
  <c r="J13" i="89" s="1"/>
  <c r="E8" i="89"/>
  <c r="G8" i="89" s="1"/>
  <c r="J8" i="89" s="1"/>
  <c r="E17" i="89"/>
  <c r="G17" i="89" s="1"/>
  <c r="J17" i="89" s="1"/>
  <c r="E16" i="89"/>
  <c r="G16" i="89" s="1"/>
  <c r="J16" i="89" s="1"/>
  <c r="E14" i="89"/>
  <c r="G14" i="89" s="1"/>
  <c r="J14" i="89" s="1"/>
  <c r="E7" i="89"/>
  <c r="G7" i="89" s="1"/>
  <c r="J7" i="89" s="1"/>
  <c r="E15" i="89"/>
  <c r="G15" i="89" s="1"/>
  <c r="J15" i="89" s="1"/>
  <c r="G86" i="92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86" i="93" l="1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J243" i="95" s="1"/>
  <c r="G251" i="96" s="1"/>
  <c r="J251" i="96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21" i="96" s="1"/>
  <c r="J21" i="96" s="1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86" i="95" l="1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J228" i="95" s="1"/>
  <c r="G236" i="96" s="1"/>
  <c r="J236" i="96" s="1"/>
  <c r="G244" i="97" s="1"/>
  <c r="J244" i="97" s="1"/>
  <c r="G236" i="95"/>
  <c r="J236" i="95" s="1"/>
  <c r="G244" i="96" s="1"/>
  <c r="J244" i="96" s="1"/>
  <c r="G227" i="95"/>
  <c r="J227" i="95" s="1"/>
  <c r="G235" i="96" s="1"/>
  <c r="J235" i="96" s="1"/>
  <c r="G243" i="97" s="1"/>
  <c r="J243" i="97" s="1"/>
  <c r="G251" i="98" s="1"/>
  <c r="J251" i="98" s="1"/>
  <c r="G235" i="95"/>
  <c r="J235" i="95" s="1"/>
  <c r="G243" i="96" s="1"/>
  <c r="J243" i="96" s="1"/>
  <c r="G251" i="97" s="1"/>
  <c r="J251" i="97" s="1"/>
  <c r="G230" i="95"/>
  <c r="J230" i="95" s="1"/>
  <c r="G238" i="96" s="1"/>
  <c r="J238" i="96" s="1"/>
  <c r="G246" i="97" s="1"/>
  <c r="J246" i="97" s="1"/>
  <c r="G238" i="95"/>
  <c r="J238" i="95" s="1"/>
  <c r="G246" i="96" s="1"/>
  <c r="J246" i="96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J242" i="95" s="1"/>
  <c r="G250" i="96" s="1"/>
  <c r="J250" i="96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97" i="103" s="1"/>
  <c r="J97" i="103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G107" i="99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G20" i="99"/>
  <c r="J20" i="99" s="1"/>
  <c r="G20" i="100" s="1"/>
  <c r="J20" i="100" s="1"/>
  <c r="G20" i="101" s="1"/>
  <c r="J20" i="101" s="1"/>
  <c r="G20" i="102" s="1"/>
  <c r="J20" i="102" s="1"/>
  <c r="G20" i="103" s="1"/>
  <c r="J20" i="103" s="1"/>
  <c r="G20" i="104" s="1"/>
  <c r="J20" i="104" s="1"/>
  <c r="G20" i="105" s="1"/>
  <c r="J20" i="105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E219" i="8"/>
  <c r="G87" i="98" l="1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J247" i="95" s="1"/>
  <c r="G242" i="96" s="1"/>
  <c r="J242" i="96" s="1"/>
  <c r="G250" i="97" s="1"/>
  <c r="J250" i="97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62" i="103" s="1"/>
  <c r="J62" i="103" s="1"/>
  <c r="G62" i="104" s="1"/>
  <c r="J62" i="104" s="1"/>
  <c r="G62" i="105" s="1"/>
  <c r="J62" i="105" s="1"/>
  <c r="G62" i="106" s="1"/>
  <c r="J62" i="106" s="1"/>
  <c r="G23" i="99"/>
  <c r="J23" i="99" s="1"/>
  <c r="G23" i="100" s="1"/>
  <c r="J23" i="100" s="1"/>
  <c r="G23" i="101" s="1"/>
  <c r="J23" i="101" s="1"/>
  <c r="G23" i="102" s="1"/>
  <c r="J23" i="102" s="1"/>
  <c r="G23" i="103" s="1"/>
  <c r="J23" i="103" s="1"/>
  <c r="G23" i="104" s="1"/>
  <c r="J23" i="104" s="1"/>
  <c r="G23" i="105" s="1"/>
  <c r="J23" i="105" s="1"/>
  <c r="G23" i="106" s="1"/>
  <c r="J23" i="106" s="1"/>
  <c r="G85" i="99"/>
  <c r="J85" i="99" s="1"/>
  <c r="G85" i="100" s="1"/>
  <c r="J85" i="100" s="1"/>
  <c r="G85" i="101" s="1"/>
  <c r="J85" i="101" s="1"/>
  <c r="G85" i="102" s="1"/>
  <c r="J85" i="102" s="1"/>
  <c r="G85" i="103" s="1"/>
  <c r="J85" i="103" s="1"/>
  <c r="G85" i="104" s="1"/>
  <c r="J85" i="104" s="1"/>
  <c r="G85" i="105" s="1"/>
  <c r="J85" i="105" s="1"/>
  <c r="G85" i="106" s="1"/>
  <c r="J85" i="106" s="1"/>
  <c r="G98" i="99"/>
  <c r="J98" i="99" s="1"/>
  <c r="G98" i="100" s="1"/>
  <c r="J98" i="100" s="1"/>
  <c r="G98" i="101" s="1"/>
  <c r="J98" i="101" s="1"/>
  <c r="G98" i="102" s="1"/>
  <c r="J98" i="102" s="1"/>
  <c r="G98" i="103" s="1"/>
  <c r="J98" i="103" s="1"/>
  <c r="G98" i="104" s="1"/>
  <c r="J98" i="104" s="1"/>
  <c r="G98" i="105" s="1"/>
  <c r="J98" i="105" s="1"/>
  <c r="G98" i="106" s="1"/>
  <c r="J98" i="106" s="1"/>
  <c r="G143" i="99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G143" i="104" s="1"/>
  <c r="J143" i="104" s="1"/>
  <c r="G143" i="105" s="1"/>
  <c r="J143" i="105" s="1"/>
  <c r="G143" i="106" s="1"/>
  <c r="J143" i="106" s="1"/>
  <c r="G26" i="99"/>
  <c r="J26" i="99" s="1"/>
  <c r="G26" i="100" s="1"/>
  <c r="J26" i="100" s="1"/>
  <c r="G26" i="101" s="1"/>
  <c r="J26" i="101" s="1"/>
  <c r="G26" i="102" s="1"/>
  <c r="J26" i="102" s="1"/>
  <c r="G26" i="103" s="1"/>
  <c r="J26" i="103" s="1"/>
  <c r="G26" i="104" s="1"/>
  <c r="J26" i="104" s="1"/>
  <c r="G26" i="105" s="1"/>
  <c r="J26" i="105" s="1"/>
  <c r="G26" i="106" s="1"/>
  <c r="J26" i="106" s="1"/>
  <c r="G101" i="99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G101" i="104" s="1"/>
  <c r="J101" i="104" s="1"/>
  <c r="G101" i="105" s="1"/>
  <c r="J101" i="105" s="1"/>
  <c r="G101" i="106" s="1"/>
  <c r="J101" i="106" s="1"/>
  <c r="G92" i="99"/>
  <c r="J92" i="99" s="1"/>
  <c r="G92" i="100" s="1"/>
  <c r="J92" i="100" s="1"/>
  <c r="G92" i="101" s="1"/>
  <c r="J92" i="101" s="1"/>
  <c r="G92" i="102" s="1"/>
  <c r="J92" i="102" s="1"/>
  <c r="G92" i="103" s="1"/>
  <c r="J92" i="103" s="1"/>
  <c r="G92" i="104" s="1"/>
  <c r="J92" i="104" s="1"/>
  <c r="G92" i="105" s="1"/>
  <c r="J92" i="105" s="1"/>
  <c r="G92" i="106" s="1"/>
  <c r="J92" i="106" s="1"/>
  <c r="G170" i="99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G170" i="104" s="1"/>
  <c r="J170" i="104" s="1"/>
  <c r="G170" i="105" s="1"/>
  <c r="J170" i="105" s="1"/>
  <c r="G170" i="106" s="1"/>
  <c r="J170" i="106" s="1"/>
  <c r="G166" i="99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G166" i="104" s="1"/>
  <c r="J166" i="104" s="1"/>
  <c r="G166" i="105" s="1"/>
  <c r="J166" i="105" s="1"/>
  <c r="G166" i="106" s="1"/>
  <c r="J166" i="106" s="1"/>
  <c r="G24" i="99"/>
  <c r="J24" i="99" s="1"/>
  <c r="G24" i="100" s="1"/>
  <c r="J24" i="100" s="1"/>
  <c r="G24" i="101" s="1"/>
  <c r="J24" i="101" s="1"/>
  <c r="G24" i="102" s="1"/>
  <c r="J24" i="102" s="1"/>
  <c r="G24" i="103" s="1"/>
  <c r="J24" i="103" s="1"/>
  <c r="G24" i="104" s="1"/>
  <c r="J24" i="104" s="1"/>
  <c r="G24" i="105" s="1"/>
  <c r="J24" i="105" s="1"/>
  <c r="G24" i="106" s="1"/>
  <c r="J24" i="106" s="1"/>
  <c r="G61" i="99"/>
  <c r="J61" i="99" s="1"/>
  <c r="G61" i="100" s="1"/>
  <c r="J61" i="100" s="1"/>
  <c r="G61" i="101" s="1"/>
  <c r="J61" i="101" s="1"/>
  <c r="G61" i="102" s="1"/>
  <c r="J61" i="102" s="1"/>
  <c r="G61" i="103" s="1"/>
  <c r="J61" i="103" s="1"/>
  <c r="G61" i="104" s="1"/>
  <c r="J61" i="104" s="1"/>
  <c r="G61" i="105" s="1"/>
  <c r="J61" i="105" s="1"/>
  <c r="G61" i="106" s="1"/>
  <c r="J61" i="106" s="1"/>
  <c r="G176" i="99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G176" i="104" s="1"/>
  <c r="J176" i="104" s="1"/>
  <c r="G176" i="105" s="1"/>
  <c r="J176" i="105" s="1"/>
  <c r="G176" i="106" s="1"/>
  <c r="J176" i="106" s="1"/>
  <c r="G138" i="99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G138" i="104" s="1"/>
  <c r="J138" i="104" s="1"/>
  <c r="G138" i="105" s="1"/>
  <c r="J138" i="105" s="1"/>
  <c r="G138" i="106" s="1"/>
  <c r="J138" i="106" s="1"/>
  <c r="G144" i="99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G144" i="104" s="1"/>
  <c r="J144" i="104" s="1"/>
  <c r="G144" i="105" s="1"/>
  <c r="J144" i="105" s="1"/>
  <c r="G144" i="106" s="1"/>
  <c r="J144" i="106" s="1"/>
  <c r="G22" i="99"/>
  <c r="J22" i="99" s="1"/>
  <c r="G22" i="100" s="1"/>
  <c r="J22" i="100" s="1"/>
  <c r="G22" i="101" s="1"/>
  <c r="J22" i="101" s="1"/>
  <c r="G22" i="102" s="1"/>
  <c r="J22" i="102" s="1"/>
  <c r="G22" i="103" s="1"/>
  <c r="J22" i="103" s="1"/>
  <c r="G22" i="104" s="1"/>
  <c r="J22" i="104" s="1"/>
  <c r="G22" i="105" s="1"/>
  <c r="J22" i="105" s="1"/>
  <c r="G22" i="106" s="1"/>
  <c r="J22" i="106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25" i="103" s="1"/>
  <c r="J25" i="103" s="1"/>
  <c r="G25" i="104" s="1"/>
  <c r="J25" i="104" s="1"/>
  <c r="G25" i="105" s="1"/>
  <c r="J25" i="105" s="1"/>
  <c r="G25" i="106" s="1"/>
  <c r="J25" i="106" s="1"/>
  <c r="G163" i="99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G163" i="104" s="1"/>
  <c r="J163" i="104" s="1"/>
  <c r="G163" i="105" s="1"/>
  <c r="J163" i="105" s="1"/>
  <c r="G163" i="106" s="1"/>
  <c r="J163" i="106" s="1"/>
  <c r="G79" i="99"/>
  <c r="J79" i="99" s="1"/>
  <c r="G79" i="100" s="1"/>
  <c r="J79" i="100" s="1"/>
  <c r="G79" i="101" s="1"/>
  <c r="J79" i="101" s="1"/>
  <c r="G79" i="102" s="1"/>
  <c r="J79" i="102" s="1"/>
  <c r="G79" i="103" s="1"/>
  <c r="J79" i="103" s="1"/>
  <c r="G79" i="104" s="1"/>
  <c r="J79" i="104" s="1"/>
  <c r="G79" i="105" s="1"/>
  <c r="J79" i="105" s="1"/>
  <c r="G79" i="106" s="1"/>
  <c r="J79" i="106" s="1"/>
  <c r="G100" i="99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G100" i="104" s="1"/>
  <c r="J100" i="104" s="1"/>
  <c r="G100" i="105" s="1"/>
  <c r="J100" i="105" s="1"/>
  <c r="G100" i="106" s="1"/>
  <c r="J100" i="106" s="1"/>
  <c r="G180" i="99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G180" i="104" s="1"/>
  <c r="J180" i="104" s="1"/>
  <c r="G180" i="105" s="1"/>
  <c r="J180" i="105" s="1"/>
  <c r="G180" i="106" s="1"/>
  <c r="J180" i="106" s="1"/>
  <c r="G72" i="99"/>
  <c r="J72" i="99" s="1"/>
  <c r="G72" i="100" s="1"/>
  <c r="J72" i="100" s="1"/>
  <c r="G72" i="101" s="1"/>
  <c r="J72" i="101" s="1"/>
  <c r="G72" i="102" s="1"/>
  <c r="J72" i="102" s="1"/>
  <c r="G72" i="103" s="1"/>
  <c r="J72" i="103" s="1"/>
  <c r="G72" i="104" s="1"/>
  <c r="J72" i="104" s="1"/>
  <c r="G72" i="105" s="1"/>
  <c r="J72" i="105" s="1"/>
  <c r="G72" i="106" s="1"/>
  <c r="J72" i="106" s="1"/>
  <c r="G185" i="99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G185" i="104" s="1"/>
  <c r="J185" i="104" s="1"/>
  <c r="G185" i="105" s="1"/>
  <c r="J185" i="105" s="1"/>
  <c r="G185" i="106" s="1"/>
  <c r="J185" i="106" s="1"/>
  <c r="G139" i="99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G139" i="104" s="1"/>
  <c r="J139" i="104" s="1"/>
  <c r="G139" i="105" s="1"/>
  <c r="J139" i="105" s="1"/>
  <c r="G139" i="106" s="1"/>
  <c r="J139" i="106" s="1"/>
  <c r="G159" i="99"/>
  <c r="J159" i="99" s="1"/>
  <c r="G159" i="100" s="1"/>
  <c r="J159" i="100" s="1"/>
  <c r="G159" i="101" s="1"/>
  <c r="J159" i="101" s="1"/>
  <c r="G159" i="102" s="1"/>
  <c r="J159" i="102" s="1"/>
  <c r="G159" i="103" s="1"/>
  <c r="J159" i="103" s="1"/>
  <c r="G159" i="104" s="1"/>
  <c r="J159" i="104" s="1"/>
  <c r="G159" i="105" s="1"/>
  <c r="J159" i="105" s="1"/>
  <c r="G159" i="106" s="1"/>
  <c r="J159" i="106" s="1"/>
  <c r="G146" i="99"/>
  <c r="J146" i="99" s="1"/>
  <c r="G146" i="100" s="1"/>
  <c r="J146" i="100" s="1"/>
  <c r="G146" i="101" s="1"/>
  <c r="J146" i="101" s="1"/>
  <c r="G146" i="102" s="1"/>
  <c r="J146" i="102" s="1"/>
  <c r="G146" i="103" s="1"/>
  <c r="J146" i="103" s="1"/>
  <c r="G146" i="104" s="1"/>
  <c r="J146" i="104" s="1"/>
  <c r="G146" i="105" s="1"/>
  <c r="J146" i="105" s="1"/>
  <c r="G146" i="106" s="1"/>
  <c r="J146" i="106" s="1"/>
  <c r="G142" i="99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G142" i="104" s="1"/>
  <c r="J142" i="104" s="1"/>
  <c r="G142" i="105" s="1"/>
  <c r="J142" i="105" s="1"/>
  <c r="G142" i="106" s="1"/>
  <c r="J142" i="106" s="1"/>
  <c r="G215" i="99"/>
  <c r="J215" i="99" s="1"/>
  <c r="G215" i="100" s="1"/>
  <c r="J215" i="100" s="1"/>
  <c r="G215" i="101" s="1"/>
  <c r="J215" i="101" s="1"/>
  <c r="G215" i="102" s="1"/>
  <c r="J215" i="102" s="1"/>
  <c r="G215" i="103" s="1"/>
  <c r="J215" i="103" s="1"/>
  <c r="G215" i="104" s="1"/>
  <c r="J215" i="104" s="1"/>
  <c r="G215" i="105" s="1"/>
  <c r="J215" i="105" s="1"/>
  <c r="G215" i="106" s="1"/>
  <c r="J215" i="106" s="1"/>
  <c r="G158" i="99"/>
  <c r="J158" i="99" s="1"/>
  <c r="G158" i="100" s="1"/>
  <c r="J158" i="100" s="1"/>
  <c r="G158" i="101" s="1"/>
  <c r="J158" i="101" s="1"/>
  <c r="G158" i="102" s="1"/>
  <c r="J158" i="102" s="1"/>
  <c r="G158" i="103" s="1"/>
  <c r="J158" i="103" s="1"/>
  <c r="G158" i="104" s="1"/>
  <c r="J158" i="104" s="1"/>
  <c r="G158" i="105" s="1"/>
  <c r="J158" i="105" s="1"/>
  <c r="G158" i="106" s="1"/>
  <c r="J158" i="106" s="1"/>
  <c r="G145" i="99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G145" i="104" s="1"/>
  <c r="J145" i="104" s="1"/>
  <c r="G145" i="105" s="1"/>
  <c r="J145" i="105" s="1"/>
  <c r="G145" i="106" s="1"/>
  <c r="J145" i="106" s="1"/>
  <c r="G222" i="99"/>
  <c r="J222" i="99" s="1"/>
  <c r="G222" i="100" s="1"/>
  <c r="J222" i="100" s="1"/>
  <c r="G222" i="101" s="1"/>
  <c r="J222" i="101" s="1"/>
  <c r="G222" i="102" s="1"/>
  <c r="J222" i="102" s="1"/>
  <c r="G222" i="103" s="1"/>
  <c r="J222" i="103" s="1"/>
  <c r="G222" i="104" s="1"/>
  <c r="J222" i="104" s="1"/>
  <c r="G222" i="105" s="1"/>
  <c r="J222" i="105" s="1"/>
  <c r="G222" i="106" s="1"/>
  <c r="J222" i="106" s="1"/>
  <c r="G220" i="99"/>
  <c r="J220" i="99" s="1"/>
  <c r="G220" i="100" s="1"/>
  <c r="J220" i="100" s="1"/>
  <c r="G220" i="101" s="1"/>
  <c r="J220" i="101" s="1"/>
  <c r="G220" i="102" s="1"/>
  <c r="J220" i="102" s="1"/>
  <c r="G220" i="103" s="1"/>
  <c r="J220" i="103" s="1"/>
  <c r="G220" i="104" s="1"/>
  <c r="J220" i="104" s="1"/>
  <c r="G220" i="105" s="1"/>
  <c r="J220" i="105" s="1"/>
  <c r="G220" i="106" s="1"/>
  <c r="J220" i="106" s="1"/>
  <c r="G130" i="99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G130" i="104" s="1"/>
  <c r="J130" i="104" s="1"/>
  <c r="G130" i="105" s="1"/>
  <c r="J130" i="105" s="1"/>
  <c r="G130" i="106" s="1"/>
  <c r="J130" i="106" s="1"/>
  <c r="G184" i="99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184" i="104" s="1"/>
  <c r="J184" i="104" s="1"/>
  <c r="G184" i="105" s="1"/>
  <c r="J184" i="105" s="1"/>
  <c r="G184" i="106" s="1"/>
  <c r="J184" i="106" s="1"/>
  <c r="G65" i="99"/>
  <c r="J65" i="99" s="1"/>
  <c r="G65" i="100" s="1"/>
  <c r="J65" i="100" s="1"/>
  <c r="G65" i="101" s="1"/>
  <c r="J65" i="101" s="1"/>
  <c r="G65" i="102" s="1"/>
  <c r="J65" i="102" s="1"/>
  <c r="G65" i="103" s="1"/>
  <c r="J65" i="103" s="1"/>
  <c r="G65" i="104" s="1"/>
  <c r="J65" i="104" s="1"/>
  <c r="G65" i="105" s="1"/>
  <c r="J65" i="105" s="1"/>
  <c r="G65" i="106" s="1"/>
  <c r="J65" i="106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G164" i="104" s="1"/>
  <c r="J164" i="104" s="1"/>
  <c r="G164" i="105" s="1"/>
  <c r="J164" i="105" s="1"/>
  <c r="G164" i="106" s="1"/>
  <c r="J164" i="106" s="1"/>
  <c r="G167" i="99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G167" i="104" s="1"/>
  <c r="J167" i="104" s="1"/>
  <c r="G167" i="105" s="1"/>
  <c r="J167" i="105" s="1"/>
  <c r="G167" i="106" s="1"/>
  <c r="J167" i="106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G162" i="104" s="1"/>
  <c r="J162" i="104" s="1"/>
  <c r="G162" i="105" s="1"/>
  <c r="J162" i="105" s="1"/>
  <c r="G162" i="106" s="1"/>
  <c r="J162" i="106" s="1"/>
  <c r="G67" i="99"/>
  <c r="J67" i="99" s="1"/>
  <c r="G67" i="100" s="1"/>
  <c r="J67" i="100" s="1"/>
  <c r="G67" i="101" s="1"/>
  <c r="J67" i="101" s="1"/>
  <c r="G67" i="102" s="1"/>
  <c r="J67" i="102" s="1"/>
  <c r="G67" i="103" s="1"/>
  <c r="J67" i="103" s="1"/>
  <c r="G67" i="104" s="1"/>
  <c r="J67" i="104" s="1"/>
  <c r="G67" i="105" s="1"/>
  <c r="J67" i="105" s="1"/>
  <c r="G67" i="106" s="1"/>
  <c r="J67" i="106" s="1"/>
  <c r="G121" i="99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G121" i="104" s="1"/>
  <c r="J121" i="104" s="1"/>
  <c r="G121" i="105" s="1"/>
  <c r="J121" i="105" s="1"/>
  <c r="G121" i="106" s="1"/>
  <c r="J121" i="106" s="1"/>
  <c r="G154" i="99"/>
  <c r="J154" i="99" s="1"/>
  <c r="G154" i="100" s="1"/>
  <c r="J154" i="100" s="1"/>
  <c r="G154" i="101" s="1"/>
  <c r="J154" i="101" s="1"/>
  <c r="G154" i="102" s="1"/>
  <c r="J154" i="102" s="1"/>
  <c r="G154" i="103" s="1"/>
  <c r="J154" i="103" s="1"/>
  <c r="G154" i="104" s="1"/>
  <c r="J154" i="104" s="1"/>
  <c r="G154" i="105" s="1"/>
  <c r="J154" i="105" s="1"/>
  <c r="G154" i="106" s="1"/>
  <c r="J154" i="106" s="1"/>
  <c r="G120" i="99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G120" i="104" s="1"/>
  <c r="J120" i="104" s="1"/>
  <c r="G120" i="105" s="1"/>
  <c r="J120" i="105" s="1"/>
  <c r="G120" i="106" s="1"/>
  <c r="J120" i="106" s="1"/>
  <c r="G141" i="99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G141" i="104" s="1"/>
  <c r="J141" i="104" s="1"/>
  <c r="G141" i="105" s="1"/>
  <c r="J141" i="105" s="1"/>
  <c r="G141" i="106" s="1"/>
  <c r="J141" i="106" s="1"/>
  <c r="G168" i="99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G168" i="104" s="1"/>
  <c r="J168" i="104" s="1"/>
  <c r="G168" i="105" s="1"/>
  <c r="J168" i="105" s="1"/>
  <c r="G168" i="106" s="1"/>
  <c r="J168" i="106" s="1"/>
  <c r="G69" i="99"/>
  <c r="J69" i="99" s="1"/>
  <c r="G69" i="100" s="1"/>
  <c r="J69" i="100" s="1"/>
  <c r="G69" i="101" s="1"/>
  <c r="J69" i="101" s="1"/>
  <c r="G69" i="102" s="1"/>
  <c r="J69" i="102" s="1"/>
  <c r="G69" i="103" s="1"/>
  <c r="J69" i="103" s="1"/>
  <c r="G69" i="104" s="1"/>
  <c r="J69" i="104" s="1"/>
  <c r="G69" i="105" s="1"/>
  <c r="J69" i="105" s="1"/>
  <c r="G69" i="106" s="1"/>
  <c r="J69" i="106" s="1"/>
  <c r="G172" i="99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G172" i="104" s="1"/>
  <c r="J172" i="104" s="1"/>
  <c r="G172" i="105" s="1"/>
  <c r="J172" i="105" s="1"/>
  <c r="G172" i="106" s="1"/>
  <c r="J172" i="106" s="1"/>
  <c r="G223" i="99"/>
  <c r="J223" i="99" s="1"/>
  <c r="G223" i="100" s="1"/>
  <c r="J223" i="100" s="1"/>
  <c r="G223" i="101" s="1"/>
  <c r="J223" i="101" s="1"/>
  <c r="G223" i="102" s="1"/>
  <c r="J223" i="102" s="1"/>
  <c r="G223" i="103" s="1"/>
  <c r="J223" i="103" s="1"/>
  <c r="G223" i="104" s="1"/>
  <c r="J223" i="104" s="1"/>
  <c r="G223" i="105" s="1"/>
  <c r="J223" i="105" s="1"/>
  <c r="G223" i="106" s="1"/>
  <c r="J223" i="106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G123" i="104" s="1"/>
  <c r="J123" i="104" s="1"/>
  <c r="G123" i="105" s="1"/>
  <c r="J123" i="105" s="1"/>
  <c r="G123" i="106" s="1"/>
  <c r="J123" i="106" s="1"/>
  <c r="G89" i="99"/>
  <c r="J89" i="99" s="1"/>
  <c r="G89" i="100" s="1"/>
  <c r="J89" i="100" s="1"/>
  <c r="G89" i="101" s="1"/>
  <c r="J89" i="101" s="1"/>
  <c r="G89" i="102" s="1"/>
  <c r="J89" i="102" s="1"/>
  <c r="G89" i="103" s="1"/>
  <c r="J89" i="103" s="1"/>
  <c r="G89" i="104" s="1"/>
  <c r="J89" i="104" s="1"/>
  <c r="G89" i="105" s="1"/>
  <c r="J89" i="105" s="1"/>
  <c r="G89" i="106" s="1"/>
  <c r="J89" i="106" s="1"/>
  <c r="G118" i="99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G118" i="104" s="1"/>
  <c r="J118" i="104" s="1"/>
  <c r="G118" i="105" s="1"/>
  <c r="J118" i="105" s="1"/>
  <c r="G118" i="106" s="1"/>
  <c r="J118" i="106" s="1"/>
  <c r="G90" i="99"/>
  <c r="J90" i="99" s="1"/>
  <c r="G90" i="100" s="1"/>
  <c r="J90" i="100" s="1"/>
  <c r="G90" i="101" s="1"/>
  <c r="J90" i="101" s="1"/>
  <c r="G90" i="102" s="1"/>
  <c r="J90" i="102" s="1"/>
  <c r="G90" i="103" s="1"/>
  <c r="J90" i="103" s="1"/>
  <c r="G90" i="104" s="1"/>
  <c r="J90" i="104" s="1"/>
  <c r="G90" i="105" s="1"/>
  <c r="J90" i="105" s="1"/>
  <c r="G90" i="106" s="1"/>
  <c r="J90" i="106" s="1"/>
  <c r="G91" i="99"/>
  <c r="J91" i="99" s="1"/>
  <c r="G91" i="100" s="1"/>
  <c r="J91" i="100" s="1"/>
  <c r="G91" i="101" s="1"/>
  <c r="J91" i="101" s="1"/>
  <c r="G91" i="102" s="1"/>
  <c r="J91" i="102" s="1"/>
  <c r="G91" i="103" s="1"/>
  <c r="J91" i="103" s="1"/>
  <c r="G91" i="104" s="1"/>
  <c r="J91" i="104" s="1"/>
  <c r="G91" i="105" s="1"/>
  <c r="J91" i="105" s="1"/>
  <c r="G91" i="106" s="1"/>
  <c r="J91" i="106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G171" i="104" s="1"/>
  <c r="J171" i="104" s="1"/>
  <c r="G171" i="105" s="1"/>
  <c r="J171" i="105" s="1"/>
  <c r="G171" i="106" s="1"/>
  <c r="J171" i="106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8" i="103" s="1"/>
  <c r="J68" i="103" s="1"/>
  <c r="G68" i="104" s="1"/>
  <c r="J68" i="104" s="1"/>
  <c r="G68" i="105" s="1"/>
  <c r="J68" i="105" s="1"/>
  <c r="G68" i="106" s="1"/>
  <c r="J68" i="106" s="1"/>
  <c r="G64" i="99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G64" i="105" s="1"/>
  <c r="J64" i="105" s="1"/>
  <c r="G64" i="106" s="1"/>
  <c r="J64" i="106" s="1"/>
  <c r="G183" i="99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183" i="104" s="1"/>
  <c r="J183" i="104" s="1"/>
  <c r="G183" i="105" s="1"/>
  <c r="J183" i="105" s="1"/>
  <c r="G183" i="106" s="1"/>
  <c r="J183" i="106" s="1"/>
  <c r="G106" i="99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G106" i="104" s="1"/>
  <c r="J106" i="104" s="1"/>
  <c r="G106" i="105" s="1"/>
  <c r="J106" i="105" s="1"/>
  <c r="G106" i="106" s="1"/>
  <c r="J106" i="106" s="1"/>
  <c r="G66" i="99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G66" i="105" s="1"/>
  <c r="J66" i="105" s="1"/>
  <c r="G66" i="106" s="1"/>
  <c r="J66" i="106" s="1"/>
  <c r="G137" i="99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137" i="104" s="1"/>
  <c r="J137" i="104" s="1"/>
  <c r="G137" i="105" s="1"/>
  <c r="J137" i="105" s="1"/>
  <c r="G137" i="106" s="1"/>
  <c r="J137" i="106" s="1"/>
  <c r="G81" i="99"/>
  <c r="J81" i="99" s="1"/>
  <c r="G81" i="100" s="1"/>
  <c r="J81" i="100" s="1"/>
  <c r="G81" i="101" s="1"/>
  <c r="J81" i="101" s="1"/>
  <c r="G81" i="102" s="1"/>
  <c r="J81" i="102" s="1"/>
  <c r="G81" i="103" s="1"/>
  <c r="J81" i="103" s="1"/>
  <c r="G81" i="104" s="1"/>
  <c r="J81" i="104" s="1"/>
  <c r="G81" i="105" s="1"/>
  <c r="J81" i="105" s="1"/>
  <c r="G81" i="106" s="1"/>
  <c r="J81" i="106" s="1"/>
  <c r="G179" i="99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G179" i="104" s="1"/>
  <c r="J179" i="104" s="1"/>
  <c r="G179" i="105" s="1"/>
  <c r="J179" i="105" s="1"/>
  <c r="G179" i="106" s="1"/>
  <c r="J179" i="106" s="1"/>
  <c r="G99" i="99"/>
  <c r="J99" i="99" s="1"/>
  <c r="G99" i="100" s="1"/>
  <c r="J99" i="100" s="1"/>
  <c r="G99" i="101" s="1"/>
  <c r="J99" i="101" s="1"/>
  <c r="G99" i="102" s="1"/>
  <c r="J99" i="102" s="1"/>
  <c r="G99" i="103" s="1"/>
  <c r="J99" i="103" s="1"/>
  <c r="G99" i="104" s="1"/>
  <c r="J99" i="104" s="1"/>
  <c r="G99" i="105" s="1"/>
  <c r="J99" i="105" s="1"/>
  <c r="G99" i="106" s="1"/>
  <c r="J99" i="106" s="1"/>
  <c r="G78" i="99"/>
  <c r="J78" i="99" s="1"/>
  <c r="G78" i="100" s="1"/>
  <c r="J78" i="100" s="1"/>
  <c r="G78" i="101" s="1"/>
  <c r="J78" i="101" s="1"/>
  <c r="G78" i="102" s="1"/>
  <c r="J78" i="102" s="1"/>
  <c r="G78" i="103" s="1"/>
  <c r="J78" i="103" s="1"/>
  <c r="G78" i="104" s="1"/>
  <c r="J78" i="104" s="1"/>
  <c r="G78" i="105" s="1"/>
  <c r="J78" i="105" s="1"/>
  <c r="G78" i="106" s="1"/>
  <c r="J78" i="106" s="1"/>
  <c r="G192" i="99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G192" i="104" s="1"/>
  <c r="J192" i="104" s="1"/>
  <c r="G192" i="105" s="1"/>
  <c r="J192" i="105" s="1"/>
  <c r="G192" i="106" s="1"/>
  <c r="J192" i="106" s="1"/>
  <c r="G160" i="99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G160" i="104" s="1"/>
  <c r="J160" i="104" s="1"/>
  <c r="G160" i="105" s="1"/>
  <c r="J160" i="105" s="1"/>
  <c r="G160" i="106" s="1"/>
  <c r="J160" i="106" s="1"/>
  <c r="G95" i="99"/>
  <c r="J95" i="99" s="1"/>
  <c r="G95" i="100" s="1"/>
  <c r="J95" i="100" s="1"/>
  <c r="G95" i="101" s="1"/>
  <c r="J95" i="101" s="1"/>
  <c r="G95" i="102" s="1"/>
  <c r="J95" i="102" s="1"/>
  <c r="G95" i="103" s="1"/>
  <c r="J95" i="103" s="1"/>
  <c r="G95" i="104" s="1"/>
  <c r="J95" i="104" s="1"/>
  <c r="G95" i="105" s="1"/>
  <c r="J95" i="105" s="1"/>
  <c r="G95" i="106" s="1"/>
  <c r="J95" i="106" s="1"/>
  <c r="G140" i="99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G140" i="104" s="1"/>
  <c r="J140" i="104" s="1"/>
  <c r="G140" i="105" s="1"/>
  <c r="J140" i="105" s="1"/>
  <c r="G140" i="106" s="1"/>
  <c r="J140" i="106" s="1"/>
  <c r="G80" i="99"/>
  <c r="J80" i="99" s="1"/>
  <c r="G80" i="100" s="1"/>
  <c r="J80" i="100" s="1"/>
  <c r="G80" i="101" s="1"/>
  <c r="J80" i="101" s="1"/>
  <c r="G80" i="102" s="1"/>
  <c r="J80" i="102" s="1"/>
  <c r="G80" i="103" s="1"/>
  <c r="J80" i="103" s="1"/>
  <c r="G80" i="104" s="1"/>
  <c r="J80" i="104" s="1"/>
  <c r="G80" i="105" s="1"/>
  <c r="J80" i="105" s="1"/>
  <c r="G80" i="106" s="1"/>
  <c r="J80" i="106" s="1"/>
  <c r="G19" i="99"/>
  <c r="J19" i="99" s="1"/>
  <c r="G19" i="100" s="1"/>
  <c r="J19" i="100" s="1"/>
  <c r="G19" i="101" s="1"/>
  <c r="J19" i="101" s="1"/>
  <c r="G19" i="102" s="1"/>
  <c r="J19" i="102" s="1"/>
  <c r="G19" i="103" s="1"/>
  <c r="J19" i="103" s="1"/>
  <c r="G19" i="104" s="1"/>
  <c r="J19" i="104" s="1"/>
  <c r="G19" i="105" s="1"/>
  <c r="J19" i="105" s="1"/>
  <c r="G19" i="106" s="1"/>
  <c r="J19" i="106" s="1"/>
  <c r="G21" i="99"/>
  <c r="J21" i="99" s="1"/>
  <c r="G21" i="100" s="1"/>
  <c r="J21" i="100" s="1"/>
  <c r="G21" i="101" s="1"/>
  <c r="J21" i="101" s="1"/>
  <c r="G21" i="102" s="1"/>
  <c r="J21" i="102" s="1"/>
  <c r="G21" i="103" s="1"/>
  <c r="J21" i="103" s="1"/>
  <c r="G21" i="104" s="1"/>
  <c r="J21" i="104" s="1"/>
  <c r="G21" i="105" s="1"/>
  <c r="J21" i="105" s="1"/>
  <c r="G21" i="106" s="1"/>
  <c r="J21" i="106" s="1"/>
  <c r="G93" i="99"/>
  <c r="J93" i="99" s="1"/>
  <c r="G93" i="100" s="1"/>
  <c r="J93" i="100" s="1"/>
  <c r="G93" i="101" s="1"/>
  <c r="J93" i="101" s="1"/>
  <c r="G93" i="102" s="1"/>
  <c r="J93" i="102" s="1"/>
  <c r="G93" i="103" s="1"/>
  <c r="J93" i="103" s="1"/>
  <c r="G93" i="104" s="1"/>
  <c r="J93" i="104" s="1"/>
  <c r="G93" i="105" s="1"/>
  <c r="J93" i="105" s="1"/>
  <c r="G93" i="106" s="1"/>
  <c r="J93" i="106" s="1"/>
  <c r="G77" i="99"/>
  <c r="J77" i="99" s="1"/>
  <c r="G77" i="100" s="1"/>
  <c r="J77" i="100" s="1"/>
  <c r="G77" i="101" s="1"/>
  <c r="J77" i="101" s="1"/>
  <c r="G77" i="102" s="1"/>
  <c r="J77" i="102" s="1"/>
  <c r="G77" i="103" s="1"/>
  <c r="J77" i="103" s="1"/>
  <c r="G77" i="104" s="1"/>
  <c r="J77" i="104" s="1"/>
  <c r="G77" i="105" s="1"/>
  <c r="J77" i="105" s="1"/>
  <c r="G77" i="106" s="1"/>
  <c r="J77" i="106" s="1"/>
  <c r="G74" i="99"/>
  <c r="J74" i="99" s="1"/>
  <c r="G74" i="100" s="1"/>
  <c r="J74" i="100" s="1"/>
  <c r="G74" i="101" s="1"/>
  <c r="J74" i="101" s="1"/>
  <c r="G74" i="102" s="1"/>
  <c r="J74" i="102" s="1"/>
  <c r="G74" i="103" s="1"/>
  <c r="J74" i="103" s="1"/>
  <c r="G74" i="104" s="1"/>
  <c r="J74" i="104" s="1"/>
  <c r="G74" i="105" s="1"/>
  <c r="J74" i="105" s="1"/>
  <c r="G74" i="106" s="1"/>
  <c r="J74" i="106" s="1"/>
  <c r="G189" i="79"/>
  <c r="J189" i="79" s="1"/>
  <c r="E189" i="80" s="1"/>
  <c r="G189" i="90"/>
  <c r="J189" i="90" s="1"/>
  <c r="G189" i="91"/>
  <c r="J189" i="91" s="1"/>
  <c r="G189" i="77"/>
  <c r="J189" i="77" s="1"/>
  <c r="G189" i="93"/>
  <c r="J189" i="93" s="1"/>
  <c r="G189" i="94"/>
  <c r="J189" i="94" s="1"/>
  <c r="G189" i="80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G189" i="95"/>
  <c r="G189" i="74"/>
  <c r="J189" i="74" s="1"/>
  <c r="E189" i="8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E47" i="99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0"/>
  <c r="J187" i="90" s="1"/>
  <c r="G187" i="79"/>
  <c r="J187" i="79" s="1"/>
  <c r="E187" i="80" s="1"/>
  <c r="G187" i="95"/>
  <c r="G187" i="93"/>
  <c r="J187" i="93" s="1"/>
  <c r="G187" i="74"/>
  <c r="J187" i="74" s="1"/>
  <c r="E187" i="8" s="1"/>
  <c r="G187" i="92"/>
  <c r="J187" i="92" s="1"/>
  <c r="G187" i="77"/>
  <c r="J187" i="77" s="1"/>
  <c r="G258" i="97"/>
  <c r="J258" i="97" s="1"/>
  <c r="G187" i="78"/>
  <c r="J187" i="78" s="1"/>
  <c r="G187" i="94"/>
  <c r="J187" i="94" s="1"/>
  <c r="G187" i="91"/>
  <c r="J187" i="91" s="1"/>
  <c r="G187" i="80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91"/>
  <c r="J105" i="91" s="1"/>
  <c r="G105" i="74"/>
  <c r="J105" i="74" s="1"/>
  <c r="G105" i="92"/>
  <c r="J105" i="92" s="1"/>
  <c r="G105" i="77"/>
  <c r="J105" i="77" s="1"/>
  <c r="G105" i="93"/>
  <c r="J105" i="93" s="1"/>
  <c r="G105" i="78"/>
  <c r="J105" i="78" s="1"/>
  <c r="G105" i="94"/>
  <c r="J105" i="94" s="1"/>
  <c r="G105" i="79"/>
  <c r="J105" i="79" s="1"/>
  <c r="E105" i="80" s="1"/>
  <c r="G105" i="95"/>
  <c r="J105" i="95" s="1"/>
  <c r="G105" i="96" s="1"/>
  <c r="J105" i="96" s="1"/>
  <c r="G105" i="97" s="1"/>
  <c r="J105" i="97" s="1"/>
  <c r="G105" i="90"/>
  <c r="J105" i="90" s="1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116" i="104"/>
  <c r="J116" i="104" s="1"/>
  <c r="G116" i="105" s="1"/>
  <c r="J116" i="105" s="1"/>
  <c r="G116" i="106" s="1"/>
  <c r="J116" i="106" s="1"/>
  <c r="G219" i="77"/>
  <c r="J219" i="77" s="1"/>
  <c r="G115" i="104"/>
  <c r="J115" i="104" s="1"/>
  <c r="G115" i="105" s="1"/>
  <c r="J115" i="105" s="1"/>
  <c r="G115" i="106" s="1"/>
  <c r="J115" i="106" s="1"/>
  <c r="G111" i="104"/>
  <c r="J111" i="104" s="1"/>
  <c r="G111" i="105" s="1"/>
  <c r="J111" i="105" s="1"/>
  <c r="G111" i="106" s="1"/>
  <c r="J111" i="106" s="1"/>
  <c r="G112" i="104"/>
  <c r="J112" i="104" s="1"/>
  <c r="G112" i="105" s="1"/>
  <c r="J112" i="105" s="1"/>
  <c r="G112" i="106" s="1"/>
  <c r="J112" i="106" s="1"/>
  <c r="G117" i="104"/>
  <c r="J117" i="104" s="1"/>
  <c r="G117" i="105" s="1"/>
  <c r="J117" i="105" s="1"/>
  <c r="G117" i="106" s="1"/>
  <c r="J117" i="106" s="1"/>
  <c r="G107" i="104"/>
  <c r="J107" i="104" s="1"/>
  <c r="G107" i="105" s="1"/>
  <c r="J107" i="105" s="1"/>
  <c r="G107" i="106" s="1"/>
  <c r="J107" i="106" s="1"/>
  <c r="G108" i="104"/>
  <c r="J108" i="104" s="1"/>
  <c r="G108" i="105" s="1"/>
  <c r="J108" i="105" s="1"/>
  <c r="G108" i="106" s="1"/>
  <c r="J108" i="106" s="1"/>
  <c r="G110" i="104"/>
  <c r="J110" i="104" s="1"/>
  <c r="G110" i="105" s="1"/>
  <c r="J110" i="105" s="1"/>
  <c r="G110" i="106" s="1"/>
  <c r="J110" i="106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G6" i="96" l="1"/>
  <c r="J6" i="96" s="1"/>
  <c r="J6" i="95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41" i="103" s="1"/>
  <c r="J41" i="103" s="1"/>
  <c r="G41" i="104" s="1"/>
  <c r="J41" i="104" s="1"/>
  <c r="G41" i="105" s="1"/>
  <c r="J41" i="105" s="1"/>
  <c r="G41" i="106" s="1"/>
  <c r="J41" i="106" s="1"/>
  <c r="G41" i="107" s="1"/>
  <c r="J41" i="107" s="1"/>
  <c r="G59" i="99"/>
  <c r="J59" i="99" s="1"/>
  <c r="G59" i="100" s="1"/>
  <c r="J59" i="100" s="1"/>
  <c r="G59" i="101" s="1"/>
  <c r="J59" i="101" s="1"/>
  <c r="G59" i="102" s="1"/>
  <c r="J59" i="102" s="1"/>
  <c r="G59" i="103" s="1"/>
  <c r="J59" i="103" s="1"/>
  <c r="G59" i="104" s="1"/>
  <c r="J59" i="104" s="1"/>
  <c r="G59" i="105" s="1"/>
  <c r="J59" i="105" s="1"/>
  <c r="G59" i="106" s="1"/>
  <c r="J59" i="106" s="1"/>
  <c r="G59" i="107" s="1"/>
  <c r="J59" i="107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43" i="103" s="1"/>
  <c r="J43" i="103" s="1"/>
  <c r="G43" i="104" s="1"/>
  <c r="J43" i="104" s="1"/>
  <c r="G43" i="105" s="1"/>
  <c r="J43" i="105" s="1"/>
  <c r="G43" i="106" s="1"/>
  <c r="J43" i="106" s="1"/>
  <c r="G43" i="107" s="1"/>
  <c r="J43" i="107" s="1"/>
  <c r="G56" i="99"/>
  <c r="J56" i="99" s="1"/>
  <c r="G56" i="100" s="1"/>
  <c r="J56" i="100" s="1"/>
  <c r="G56" i="101" s="1"/>
  <c r="J56" i="101" s="1"/>
  <c r="G56" i="102" s="1"/>
  <c r="J56" i="102" s="1"/>
  <c r="G56" i="103" s="1"/>
  <c r="J56" i="103" s="1"/>
  <c r="G56" i="104" s="1"/>
  <c r="J56" i="104" s="1"/>
  <c r="G56" i="105" s="1"/>
  <c r="J56" i="105" s="1"/>
  <c r="G56" i="106" s="1"/>
  <c r="J56" i="106" s="1"/>
  <c r="G56" i="107" s="1"/>
  <c r="J56" i="107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1" i="103" s="1"/>
  <c r="J51" i="103" s="1"/>
  <c r="G51" i="104" s="1"/>
  <c r="J51" i="104" s="1"/>
  <c r="G51" i="105" s="1"/>
  <c r="J51" i="105" s="1"/>
  <c r="G51" i="106" s="1"/>
  <c r="J51" i="106" s="1"/>
  <c r="G51" i="107" s="1"/>
  <c r="J51" i="107" s="1"/>
  <c r="G54" i="99"/>
  <c r="J54" i="99" s="1"/>
  <c r="G54" i="100" s="1"/>
  <c r="J54" i="100" s="1"/>
  <c r="G54" i="101" s="1"/>
  <c r="J54" i="101" s="1"/>
  <c r="G54" i="102" s="1"/>
  <c r="J54" i="102" s="1"/>
  <c r="G54" i="103" s="1"/>
  <c r="J54" i="103" s="1"/>
  <c r="G54" i="104" s="1"/>
  <c r="J54" i="104" s="1"/>
  <c r="G54" i="105" s="1"/>
  <c r="J54" i="105" s="1"/>
  <c r="G54" i="106" s="1"/>
  <c r="J54" i="106" s="1"/>
  <c r="G54" i="107" s="1"/>
  <c r="J54" i="107" s="1"/>
  <c r="G96" i="99"/>
  <c r="J96" i="99" s="1"/>
  <c r="G96" i="100" s="1"/>
  <c r="J96" i="100" s="1"/>
  <c r="G96" i="101" s="1"/>
  <c r="J96" i="101" s="1"/>
  <c r="G96" i="102" s="1"/>
  <c r="J96" i="102" s="1"/>
  <c r="G96" i="103" s="1"/>
  <c r="J96" i="103" s="1"/>
  <c r="G96" i="104" s="1"/>
  <c r="J96" i="104" s="1"/>
  <c r="G96" i="105" s="1"/>
  <c r="J96" i="105" s="1"/>
  <c r="G96" i="106" s="1"/>
  <c r="J96" i="106" s="1"/>
  <c r="G33" i="99"/>
  <c r="J33" i="99" s="1"/>
  <c r="G33" i="100" s="1"/>
  <c r="J33" i="100" s="1"/>
  <c r="G33" i="101" s="1"/>
  <c r="J33" i="101" s="1"/>
  <c r="G33" i="102" s="1"/>
  <c r="J33" i="102" s="1"/>
  <c r="G33" i="103" s="1"/>
  <c r="J33" i="103" s="1"/>
  <c r="G33" i="104" s="1"/>
  <c r="J33" i="104" s="1"/>
  <c r="G33" i="105" s="1"/>
  <c r="J33" i="105" s="1"/>
  <c r="G33" i="106" s="1"/>
  <c r="J33" i="106" s="1"/>
  <c r="G33" i="107" s="1"/>
  <c r="J33" i="107" s="1"/>
  <c r="G38" i="99"/>
  <c r="J38" i="99" s="1"/>
  <c r="G38" i="100" s="1"/>
  <c r="J38" i="100" s="1"/>
  <c r="G38" i="101" s="1"/>
  <c r="J38" i="101" s="1"/>
  <c r="G38" i="102" s="1"/>
  <c r="J38" i="102" s="1"/>
  <c r="G38" i="103" s="1"/>
  <c r="J38" i="103" s="1"/>
  <c r="G38" i="104" s="1"/>
  <c r="J38" i="104" s="1"/>
  <c r="G38" i="105" s="1"/>
  <c r="J38" i="105" s="1"/>
  <c r="G38" i="106" s="1"/>
  <c r="J38" i="106" s="1"/>
  <c r="G49" i="99"/>
  <c r="J49" i="99" s="1"/>
  <c r="G49" i="100" s="1"/>
  <c r="J49" i="100" s="1"/>
  <c r="G49" i="101" s="1"/>
  <c r="J49" i="101" s="1"/>
  <c r="G49" i="102" s="1"/>
  <c r="J49" i="102" s="1"/>
  <c r="G49" i="103" s="1"/>
  <c r="J49" i="103" s="1"/>
  <c r="G49" i="104" s="1"/>
  <c r="J49" i="104" s="1"/>
  <c r="G49" i="105" s="1"/>
  <c r="J49" i="105" s="1"/>
  <c r="G49" i="106" s="1"/>
  <c r="J49" i="106" s="1"/>
  <c r="G49" i="107" s="1"/>
  <c r="J49" i="107" s="1"/>
  <c r="G42" i="99"/>
  <c r="J42" i="99" s="1"/>
  <c r="G42" i="100" s="1"/>
  <c r="J42" i="100" s="1"/>
  <c r="G42" i="101" s="1"/>
  <c r="J42" i="101" s="1"/>
  <c r="G42" i="102" s="1"/>
  <c r="J42" i="102" s="1"/>
  <c r="G42" i="103" s="1"/>
  <c r="J42" i="103" s="1"/>
  <c r="G42" i="104" s="1"/>
  <c r="J42" i="104" s="1"/>
  <c r="G42" i="105" s="1"/>
  <c r="J42" i="105" s="1"/>
  <c r="G42" i="106" s="1"/>
  <c r="J42" i="106" s="1"/>
  <c r="G42" i="107" s="1"/>
  <c r="J42" i="107" s="1"/>
  <c r="G58" i="99"/>
  <c r="J58" i="99" s="1"/>
  <c r="G58" i="100" s="1"/>
  <c r="J58" i="100" s="1"/>
  <c r="G58" i="101" s="1"/>
  <c r="J58" i="101" s="1"/>
  <c r="G58" i="102" s="1"/>
  <c r="J58" i="102" s="1"/>
  <c r="G58" i="103" s="1"/>
  <c r="J58" i="103" s="1"/>
  <c r="G58" i="104" s="1"/>
  <c r="J58" i="104" s="1"/>
  <c r="G58" i="105" s="1"/>
  <c r="J58" i="105" s="1"/>
  <c r="G58" i="106" s="1"/>
  <c r="J58" i="106" s="1"/>
  <c r="G58" i="107" s="1"/>
  <c r="J58" i="107" s="1"/>
  <c r="G28" i="99"/>
  <c r="J28" i="99" s="1"/>
  <c r="G28" i="100" s="1"/>
  <c r="J28" i="100" s="1"/>
  <c r="G28" i="101" s="1"/>
  <c r="J28" i="101" s="1"/>
  <c r="G28" i="102" s="1"/>
  <c r="J28" i="102" s="1"/>
  <c r="G28" i="103" s="1"/>
  <c r="J28" i="103" s="1"/>
  <c r="G28" i="104" s="1"/>
  <c r="J28" i="104" s="1"/>
  <c r="G28" i="105" s="1"/>
  <c r="J28" i="105" s="1"/>
  <c r="G28" i="106" s="1"/>
  <c r="J28" i="106" s="1"/>
  <c r="G28" i="107" s="1"/>
  <c r="J28" i="107" s="1"/>
  <c r="G34" i="99"/>
  <c r="J34" i="99" s="1"/>
  <c r="G34" i="100" s="1"/>
  <c r="J34" i="100" s="1"/>
  <c r="G34" i="101" s="1"/>
  <c r="J34" i="101" s="1"/>
  <c r="G34" i="102" s="1"/>
  <c r="J34" i="102" s="1"/>
  <c r="G34" i="103" s="1"/>
  <c r="J34" i="103" s="1"/>
  <c r="G34" i="104" s="1"/>
  <c r="J34" i="104" s="1"/>
  <c r="G34" i="105" s="1"/>
  <c r="J34" i="105" s="1"/>
  <c r="G34" i="106" s="1"/>
  <c r="J34" i="106" s="1"/>
  <c r="G34" i="107" s="1"/>
  <c r="J34" i="107" s="1"/>
  <c r="G44" i="99"/>
  <c r="J44" i="99" s="1"/>
  <c r="G44" i="100" s="1"/>
  <c r="J44" i="100" s="1"/>
  <c r="G44" i="101" s="1"/>
  <c r="J44" i="101" s="1"/>
  <c r="G44" i="102" s="1"/>
  <c r="J44" i="102" s="1"/>
  <c r="G44" i="103" s="1"/>
  <c r="J44" i="103" s="1"/>
  <c r="G44" i="104" s="1"/>
  <c r="J44" i="104" s="1"/>
  <c r="G44" i="105" s="1"/>
  <c r="J44" i="105" s="1"/>
  <c r="G44" i="106" s="1"/>
  <c r="J44" i="106" s="1"/>
  <c r="G44" i="107" s="1"/>
  <c r="J44" i="107" s="1"/>
  <c r="G52" i="99"/>
  <c r="J52" i="99" s="1"/>
  <c r="G52" i="100" s="1"/>
  <c r="J52" i="100" s="1"/>
  <c r="G52" i="101" s="1"/>
  <c r="J52" i="101" s="1"/>
  <c r="G52" i="102" s="1"/>
  <c r="J52" i="102" s="1"/>
  <c r="G52" i="103" s="1"/>
  <c r="J52" i="103" s="1"/>
  <c r="G52" i="104" s="1"/>
  <c r="J52" i="104" s="1"/>
  <c r="G52" i="105" s="1"/>
  <c r="J52" i="105" s="1"/>
  <c r="G52" i="106" s="1"/>
  <c r="J52" i="106" s="1"/>
  <c r="G52" i="107" s="1"/>
  <c r="J52" i="107" s="1"/>
  <c r="G36" i="99"/>
  <c r="J36" i="99" s="1"/>
  <c r="G36" i="100" s="1"/>
  <c r="J36" i="100" s="1"/>
  <c r="G36" i="101" s="1"/>
  <c r="J36" i="101" s="1"/>
  <c r="G36" i="102" s="1"/>
  <c r="J36" i="102" s="1"/>
  <c r="G36" i="103" s="1"/>
  <c r="J36" i="103" s="1"/>
  <c r="G36" i="104" s="1"/>
  <c r="J36" i="104" s="1"/>
  <c r="G36" i="105" s="1"/>
  <c r="J36" i="105" s="1"/>
  <c r="G36" i="106" s="1"/>
  <c r="J36" i="106" s="1"/>
  <c r="G36" i="107" s="1"/>
  <c r="J36" i="107" s="1"/>
  <c r="G55" i="99"/>
  <c r="J55" i="99" s="1"/>
  <c r="G55" i="100" s="1"/>
  <c r="J55" i="100" s="1"/>
  <c r="G55" i="101" s="1"/>
  <c r="J55" i="101" s="1"/>
  <c r="G55" i="102" s="1"/>
  <c r="J55" i="102" s="1"/>
  <c r="G55" i="103" s="1"/>
  <c r="J55" i="103" s="1"/>
  <c r="G55" i="104" s="1"/>
  <c r="J55" i="104" s="1"/>
  <c r="G55" i="105" s="1"/>
  <c r="J55" i="105" s="1"/>
  <c r="G55" i="106" s="1"/>
  <c r="J55" i="106" s="1"/>
  <c r="G55" i="107" s="1"/>
  <c r="J55" i="107" s="1"/>
  <c r="G221" i="99"/>
  <c r="J221" i="99" s="1"/>
  <c r="G221" i="100" s="1"/>
  <c r="J221" i="100" s="1"/>
  <c r="G221" i="101" s="1"/>
  <c r="J221" i="101" s="1"/>
  <c r="G221" i="102" s="1"/>
  <c r="J221" i="102" s="1"/>
  <c r="G221" i="103" s="1"/>
  <c r="J221" i="103" s="1"/>
  <c r="G221" i="104" s="1"/>
  <c r="J221" i="104" s="1"/>
  <c r="G221" i="105" s="1"/>
  <c r="J221" i="105" s="1"/>
  <c r="G221" i="106" s="1"/>
  <c r="J221" i="106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48" i="103" s="1"/>
  <c r="J48" i="103" s="1"/>
  <c r="G48" i="104" s="1"/>
  <c r="J48" i="104" s="1"/>
  <c r="G48" i="105" s="1"/>
  <c r="J48" i="105" s="1"/>
  <c r="G48" i="106" s="1"/>
  <c r="J48" i="106" s="1"/>
  <c r="G48" i="107" s="1"/>
  <c r="J48" i="107" s="1"/>
  <c r="G165" i="99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G165" i="104" s="1"/>
  <c r="J165" i="104" s="1"/>
  <c r="G165" i="105" s="1"/>
  <c r="J165" i="105" s="1"/>
  <c r="G165" i="106" s="1"/>
  <c r="J165" i="106" s="1"/>
  <c r="G161" i="99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G161" i="104" s="1"/>
  <c r="J161" i="104" s="1"/>
  <c r="G161" i="105" s="1"/>
  <c r="J161" i="105" s="1"/>
  <c r="G161" i="106" s="1"/>
  <c r="J161" i="106" s="1"/>
  <c r="G29" i="99"/>
  <c r="J29" i="99" s="1"/>
  <c r="G29" i="100" s="1"/>
  <c r="J29" i="100" s="1"/>
  <c r="G29" i="101" s="1"/>
  <c r="J29" i="101" s="1"/>
  <c r="G29" i="102" s="1"/>
  <c r="J29" i="102" s="1"/>
  <c r="G29" i="103" s="1"/>
  <c r="J29" i="103" s="1"/>
  <c r="G29" i="104" s="1"/>
  <c r="J29" i="104" s="1"/>
  <c r="G29" i="105" s="1"/>
  <c r="J29" i="105" s="1"/>
  <c r="G29" i="106" s="1"/>
  <c r="J29" i="106" s="1"/>
  <c r="G29" i="107" s="1"/>
  <c r="J29" i="107" s="1"/>
  <c r="G122" i="99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G122" i="104" s="1"/>
  <c r="J122" i="104" s="1"/>
  <c r="G122" i="105" s="1"/>
  <c r="J122" i="105" s="1"/>
  <c r="G122" i="106" s="1"/>
  <c r="J122" i="106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32" i="103" s="1"/>
  <c r="J32" i="103" s="1"/>
  <c r="G32" i="104" s="1"/>
  <c r="J32" i="104" s="1"/>
  <c r="G32" i="105" s="1"/>
  <c r="J32" i="105" s="1"/>
  <c r="G32" i="106" s="1"/>
  <c r="J32" i="106" s="1"/>
  <c r="G32" i="107" s="1"/>
  <c r="J32" i="107" s="1"/>
  <c r="G27" i="99"/>
  <c r="J27" i="99" s="1"/>
  <c r="G27" i="100" s="1"/>
  <c r="J27" i="100" s="1"/>
  <c r="G27" i="101" s="1"/>
  <c r="J27" i="101" s="1"/>
  <c r="G27" i="102" s="1"/>
  <c r="J27" i="102" s="1"/>
  <c r="G27" i="103" s="1"/>
  <c r="J27" i="103" s="1"/>
  <c r="G27" i="104" s="1"/>
  <c r="J27" i="104" s="1"/>
  <c r="G27" i="105" s="1"/>
  <c r="J27" i="105" s="1"/>
  <c r="G27" i="106" s="1"/>
  <c r="J27" i="106" s="1"/>
  <c r="G27" i="107" s="1"/>
  <c r="J27" i="107" s="1"/>
  <c r="G50" i="99"/>
  <c r="J50" i="99" s="1"/>
  <c r="G50" i="100" s="1"/>
  <c r="J50" i="100" s="1"/>
  <c r="G50" i="101" s="1"/>
  <c r="J50" i="101" s="1"/>
  <c r="G50" i="102" s="1"/>
  <c r="J50" i="102" s="1"/>
  <c r="G50" i="103" s="1"/>
  <c r="J50" i="103" s="1"/>
  <c r="G50" i="104" s="1"/>
  <c r="J50" i="104" s="1"/>
  <c r="G50" i="105" s="1"/>
  <c r="J50" i="105" s="1"/>
  <c r="G50" i="106" s="1"/>
  <c r="J50" i="106" s="1"/>
  <c r="G50" i="107" s="1"/>
  <c r="J50" i="107" s="1"/>
  <c r="G40" i="99"/>
  <c r="J40" i="99" s="1"/>
  <c r="G40" i="100" s="1"/>
  <c r="J40" i="100" s="1"/>
  <c r="G40" i="101" s="1"/>
  <c r="J40" i="101" s="1"/>
  <c r="G40" i="102" s="1"/>
  <c r="J40" i="102" s="1"/>
  <c r="G40" i="103" s="1"/>
  <c r="J40" i="103" s="1"/>
  <c r="G40" i="104" s="1"/>
  <c r="J40" i="104" s="1"/>
  <c r="G40" i="105" s="1"/>
  <c r="J40" i="105" s="1"/>
  <c r="G40" i="106" s="1"/>
  <c r="J40" i="106" s="1"/>
  <c r="G40" i="107" s="1"/>
  <c r="J40" i="107" s="1"/>
  <c r="G119" i="99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G119" i="104" s="1"/>
  <c r="J119" i="104" s="1"/>
  <c r="G119" i="105" s="1"/>
  <c r="J119" i="105" s="1"/>
  <c r="G119" i="106" s="1"/>
  <c r="J119" i="106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30" i="103" s="1"/>
  <c r="J30" i="103" s="1"/>
  <c r="G30" i="104" s="1"/>
  <c r="J30" i="104" s="1"/>
  <c r="G30" i="105" s="1"/>
  <c r="J30" i="105" s="1"/>
  <c r="G30" i="106" s="1"/>
  <c r="J30" i="106" s="1"/>
  <c r="G30" i="107" s="1"/>
  <c r="J30" i="107" s="1"/>
  <c r="G46" i="99"/>
  <c r="J46" i="99" s="1"/>
  <c r="G46" i="100" s="1"/>
  <c r="J46" i="100" s="1"/>
  <c r="G46" i="101" s="1"/>
  <c r="J46" i="101" s="1"/>
  <c r="G46" i="102" s="1"/>
  <c r="J46" i="102" s="1"/>
  <c r="G46" i="103" s="1"/>
  <c r="J46" i="103" s="1"/>
  <c r="G46" i="104" s="1"/>
  <c r="J46" i="104" s="1"/>
  <c r="G46" i="105" s="1"/>
  <c r="J46" i="105" s="1"/>
  <c r="G46" i="106" s="1"/>
  <c r="J46" i="106" s="1"/>
  <c r="G46" i="107" s="1"/>
  <c r="J46" i="107" s="1"/>
  <c r="G37" i="99"/>
  <c r="J37" i="99" s="1"/>
  <c r="G37" i="100" s="1"/>
  <c r="J37" i="100" s="1"/>
  <c r="G37" i="101" s="1"/>
  <c r="J37" i="101" s="1"/>
  <c r="G37" i="102" s="1"/>
  <c r="J37" i="102" s="1"/>
  <c r="G37" i="103" s="1"/>
  <c r="J37" i="103" s="1"/>
  <c r="G37" i="104" s="1"/>
  <c r="J37" i="104" s="1"/>
  <c r="G37" i="105" s="1"/>
  <c r="J37" i="105" s="1"/>
  <c r="G37" i="106" s="1"/>
  <c r="J37" i="106" s="1"/>
  <c r="G37" i="107" s="1"/>
  <c r="J37" i="107" s="1"/>
  <c r="G57" i="99"/>
  <c r="J57" i="99" s="1"/>
  <c r="G57" i="100" s="1"/>
  <c r="J57" i="100" s="1"/>
  <c r="G57" i="101" s="1"/>
  <c r="J57" i="101" s="1"/>
  <c r="G57" i="102" s="1"/>
  <c r="J57" i="102" s="1"/>
  <c r="G57" i="103" s="1"/>
  <c r="J57" i="103" s="1"/>
  <c r="G57" i="104" s="1"/>
  <c r="J57" i="104" s="1"/>
  <c r="G57" i="105" s="1"/>
  <c r="J57" i="105" s="1"/>
  <c r="G57" i="106" s="1"/>
  <c r="J57" i="106" s="1"/>
  <c r="G57" i="107" s="1"/>
  <c r="J57" i="107" s="1"/>
  <c r="G31" i="99"/>
  <c r="J31" i="99" s="1"/>
  <c r="G31" i="100" s="1"/>
  <c r="J31" i="100" s="1"/>
  <c r="G31" i="101" s="1"/>
  <c r="J31" i="101" s="1"/>
  <c r="G31" i="102" s="1"/>
  <c r="J31" i="102" s="1"/>
  <c r="G31" i="103" s="1"/>
  <c r="J31" i="103" s="1"/>
  <c r="G31" i="104" s="1"/>
  <c r="J31" i="104" s="1"/>
  <c r="G31" i="105" s="1"/>
  <c r="J31" i="105" s="1"/>
  <c r="G31" i="106" s="1"/>
  <c r="J31" i="106" s="1"/>
  <c r="G31" i="107" s="1"/>
  <c r="J31" i="107" s="1"/>
  <c r="G214" i="98"/>
  <c r="J214" i="98" s="1"/>
  <c r="G6" i="97"/>
  <c r="J6" i="97" s="1"/>
  <c r="G15" i="97"/>
  <c r="J15" i="97" s="1"/>
  <c r="J105" i="8"/>
  <c r="G105" i="8"/>
  <c r="G248" i="96"/>
  <c r="J248" i="96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97" i="105" s="1"/>
  <c r="J97" i="105" s="1"/>
  <c r="G97" i="106" s="1"/>
  <c r="J97" i="106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107" i="107"/>
  <c r="J107" i="107" s="1"/>
  <c r="G67" i="107"/>
  <c r="J67" i="107" s="1"/>
  <c r="G223" i="107"/>
  <c r="J223" i="107" s="1"/>
  <c r="G170" i="107"/>
  <c r="J170" i="107" s="1"/>
  <c r="G20" i="107"/>
  <c r="J20" i="107" s="1"/>
  <c r="G24" i="107"/>
  <c r="J24" i="107" s="1"/>
  <c r="G100" i="107"/>
  <c r="J100" i="107" s="1"/>
  <c r="G116" i="107"/>
  <c r="J116" i="107" s="1"/>
  <c r="G158" i="107"/>
  <c r="J158" i="107" s="1"/>
  <c r="G89" i="107"/>
  <c r="J89" i="107" s="1"/>
  <c r="G163" i="107"/>
  <c r="J163" i="107" s="1"/>
  <c r="G118" i="107"/>
  <c r="J118" i="107" s="1"/>
  <c r="G222" i="107"/>
  <c r="J222" i="107" s="1"/>
  <c r="G167" i="107"/>
  <c r="J167" i="107" s="1"/>
  <c r="G112" i="107"/>
  <c r="J112" i="107" s="1"/>
  <c r="G140" i="107"/>
  <c r="J140" i="107" s="1"/>
  <c r="G66" i="107"/>
  <c r="J66" i="107" s="1"/>
  <c r="G91" i="107"/>
  <c r="J91" i="107" s="1"/>
  <c r="G220" i="107"/>
  <c r="J220" i="107" s="1"/>
  <c r="G164" i="107"/>
  <c r="J164" i="107" s="1"/>
  <c r="G19" i="107"/>
  <c r="J19" i="107" s="1"/>
  <c r="G192" i="107"/>
  <c r="J192" i="107" s="1"/>
  <c r="G111" i="107"/>
  <c r="J111" i="107" s="1"/>
  <c r="G77" i="107"/>
  <c r="J77" i="107" s="1"/>
  <c r="G145" i="107"/>
  <c r="J145" i="107" s="1"/>
  <c r="G143" i="107"/>
  <c r="J143" i="107" s="1"/>
  <c r="G162" i="107"/>
  <c r="J162" i="107" s="1"/>
  <c r="G78" i="107"/>
  <c r="J78" i="107" s="1"/>
  <c r="G98" i="107"/>
  <c r="J98" i="107" s="1"/>
  <c r="G115" i="107"/>
  <c r="J115" i="107" s="1"/>
  <c r="G141" i="107"/>
  <c r="J141" i="107" s="1"/>
  <c r="G123" i="107"/>
  <c r="J123" i="107" s="1"/>
  <c r="G160" i="107"/>
  <c r="J160" i="107" s="1"/>
  <c r="G130" i="107"/>
  <c r="J130" i="107" s="1"/>
  <c r="G85" i="107"/>
  <c r="J85" i="107" s="1"/>
  <c r="G110" i="107"/>
  <c r="J110" i="107" s="1"/>
  <c r="G179" i="107"/>
  <c r="J179" i="107" s="1"/>
  <c r="G101" i="107"/>
  <c r="J101" i="107" s="1"/>
  <c r="G26" i="107"/>
  <c r="J26" i="107" s="1"/>
  <c r="G95" i="107"/>
  <c r="J95" i="107" s="1"/>
  <c r="G79" i="107"/>
  <c r="J79" i="107" s="1"/>
  <c r="G93" i="107"/>
  <c r="J93" i="107" s="1"/>
  <c r="G144" i="107"/>
  <c r="J144" i="107" s="1"/>
  <c r="G99" i="107"/>
  <c r="J99" i="107" s="1"/>
  <c r="G120" i="107"/>
  <c r="J120" i="107" s="1"/>
  <c r="G23" i="107"/>
  <c r="J23" i="107" s="1"/>
  <c r="G159" i="107"/>
  <c r="J159" i="107" s="1"/>
  <c r="G61" i="107"/>
  <c r="J61" i="107" s="1"/>
  <c r="G74" i="107"/>
  <c r="J74" i="107" s="1"/>
  <c r="G154" i="107"/>
  <c r="J154" i="107" s="1"/>
  <c r="G81" i="107"/>
  <c r="J81" i="107" s="1"/>
  <c r="G142" i="107"/>
  <c r="J142" i="107" s="1"/>
  <c r="G139" i="107"/>
  <c r="J139" i="107" s="1"/>
  <c r="G72" i="107"/>
  <c r="J72" i="107" s="1"/>
  <c r="G108" i="107"/>
  <c r="J108" i="107" s="1"/>
  <c r="G183" i="107"/>
  <c r="J183" i="107" s="1"/>
  <c r="G106" i="107"/>
  <c r="J106" i="107" s="1"/>
  <c r="G138" i="107"/>
  <c r="J138" i="107" s="1"/>
  <c r="G180" i="107"/>
  <c r="J180" i="107" s="1"/>
  <c r="G21" i="107"/>
  <c r="J21" i="107" s="1"/>
  <c r="G65" i="107"/>
  <c r="J65" i="107" s="1"/>
  <c r="G69" i="107"/>
  <c r="J69" i="107" s="1"/>
  <c r="G184" i="107"/>
  <c r="J184" i="107" s="1"/>
  <c r="G90" i="107"/>
  <c r="J90" i="107" s="1"/>
  <c r="G185" i="107"/>
  <c r="J185" i="107" s="1"/>
  <c r="G168" i="107"/>
  <c r="J168" i="107" s="1"/>
  <c r="G80" i="107"/>
  <c r="J80" i="107" s="1"/>
  <c r="G25" i="107"/>
  <c r="J25" i="107" s="1"/>
  <c r="G64" i="107"/>
  <c r="J64" i="107" s="1"/>
  <c r="G22" i="107"/>
  <c r="J22" i="107" s="1"/>
  <c r="G117" i="107"/>
  <c r="J117" i="107" s="1"/>
  <c r="G176" i="107"/>
  <c r="J176" i="107" s="1"/>
  <c r="G166" i="107"/>
  <c r="J166" i="107" s="1"/>
  <c r="G68" i="107"/>
  <c r="J68" i="107" s="1"/>
  <c r="G62" i="107"/>
  <c r="J62" i="107" s="1"/>
  <c r="G121" i="107"/>
  <c r="J121" i="107" s="1"/>
  <c r="G146" i="107"/>
  <c r="J146" i="107" s="1"/>
  <c r="G172" i="107"/>
  <c r="J172" i="107" s="1"/>
  <c r="G215" i="107"/>
  <c r="J215" i="107" s="1"/>
  <c r="G171" i="107"/>
  <c r="J171" i="107" s="1"/>
  <c r="G137" i="107"/>
  <c r="J137" i="107" s="1"/>
  <c r="G92" i="107"/>
  <c r="J9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86" i="101" l="1"/>
  <c r="J86" i="101" s="1"/>
  <c r="G87" i="101"/>
  <c r="J87" i="101" s="1"/>
  <c r="G88" i="102" s="1"/>
  <c r="J88" i="102" s="1"/>
  <c r="G224" i="102"/>
  <c r="J224" i="102" s="1"/>
  <c r="G241" i="102"/>
  <c r="J241" i="102" s="1"/>
  <c r="G249" i="103" s="1"/>
  <c r="J249" i="103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42" i="103" s="1"/>
  <c r="J242" i="103" s="1"/>
  <c r="G250" i="104" s="1"/>
  <c r="J250" i="104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1" i="103" s="1"/>
  <c r="J251" i="103" s="1"/>
  <c r="G259" i="97"/>
  <c r="J259" i="97" s="1"/>
  <c r="G253" i="98"/>
  <c r="J253" i="98" s="1"/>
  <c r="G188" i="94"/>
  <c r="J188" i="94" s="1"/>
  <c r="G188" i="77"/>
  <c r="J188" i="77" s="1"/>
  <c r="G188" i="79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G188" i="93"/>
  <c r="J188" i="93" s="1"/>
  <c r="G188" i="95"/>
  <c r="G188" i="91"/>
  <c r="J188" i="91" s="1"/>
  <c r="G188" i="74"/>
  <c r="J188" i="74" s="1"/>
  <c r="E188" i="8" s="1"/>
  <c r="G188" i="78"/>
  <c r="J188" i="78" s="1"/>
  <c r="G188" i="90"/>
  <c r="J188" i="90" s="1"/>
  <c r="G188" i="92"/>
  <c r="J188" i="92" s="1"/>
  <c r="G174" i="97"/>
  <c r="J174" i="97" s="1"/>
  <c r="E207" i="8"/>
  <c r="G173" i="97"/>
  <c r="J173" i="97" s="1"/>
  <c r="G207" i="78"/>
  <c r="J207" i="78" s="1"/>
  <c r="G207" i="92"/>
  <c r="J207" i="92" s="1"/>
  <c r="G207" i="94"/>
  <c r="J207" i="94" s="1"/>
  <c r="G207" i="77"/>
  <c r="J207" i="77" s="1"/>
  <c r="G207" i="93"/>
  <c r="J207" i="93" s="1"/>
  <c r="G207" i="74"/>
  <c r="J207" i="74" s="1"/>
  <c r="G207" i="79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0"/>
  <c r="J207" i="90" s="1"/>
  <c r="G207" i="95"/>
  <c r="J207" i="95" s="1"/>
  <c r="G207" i="96" s="1"/>
  <c r="J207" i="96" s="1"/>
  <c r="G207" i="97" s="1"/>
  <c r="J207" i="97" s="1"/>
  <c r="G207" i="91"/>
  <c r="J207" i="91" s="1"/>
  <c r="G102" i="97"/>
  <c r="J102" i="97" s="1"/>
  <c r="G53" i="101"/>
  <c r="J53" i="101" s="1"/>
  <c r="G53" i="102" s="1"/>
  <c r="J53" i="102" s="1"/>
  <c r="G53" i="103" s="1"/>
  <c r="J53" i="103" s="1"/>
  <c r="G53" i="104" s="1"/>
  <c r="J53" i="104" s="1"/>
  <c r="G53" i="105" s="1"/>
  <c r="J53" i="105" s="1"/>
  <c r="G53" i="106" s="1"/>
  <c r="J53" i="106" s="1"/>
  <c r="G53" i="107" s="1"/>
  <c r="J53" i="107" s="1"/>
  <c r="G47" i="101"/>
  <c r="J47" i="101" s="1"/>
  <c r="G47" i="102" s="1"/>
  <c r="J47" i="102" s="1"/>
  <c r="G47" i="103" s="1"/>
  <c r="J47" i="103" s="1"/>
  <c r="G47" i="104" s="1"/>
  <c r="J47" i="104" s="1"/>
  <c r="G47" i="105" s="1"/>
  <c r="J47" i="105" s="1"/>
  <c r="G47" i="106" s="1"/>
  <c r="J47" i="106" s="1"/>
  <c r="G47" i="107" s="1"/>
  <c r="J47" i="107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214" i="103" s="1"/>
  <c r="J214" i="103" s="1"/>
  <c r="G214" i="104" s="1"/>
  <c r="J214" i="104" s="1"/>
  <c r="G214" i="105" s="1"/>
  <c r="J214" i="105" s="1"/>
  <c r="G214" i="106" s="1"/>
  <c r="J214" i="106" s="1"/>
  <c r="G76" i="74"/>
  <c r="J76" i="74" s="1"/>
  <c r="G76" i="92"/>
  <c r="J76" i="92" s="1"/>
  <c r="G76" i="103"/>
  <c r="J76" i="103" s="1"/>
  <c r="G76" i="95"/>
  <c r="J76" i="95" s="1"/>
  <c r="G76" i="77"/>
  <c r="J76" i="77" s="1"/>
  <c r="G76" i="93"/>
  <c r="J76" i="93" s="1"/>
  <c r="G76" i="104"/>
  <c r="J76" i="104" s="1"/>
  <c r="G82" i="97"/>
  <c r="J82" i="97" s="1"/>
  <c r="G76" i="107"/>
  <c r="J76" i="107" s="1"/>
  <c r="E76" i="8"/>
  <c r="G76" i="91"/>
  <c r="J76" i="91" s="1"/>
  <c r="G76" i="102"/>
  <c r="J76" i="102" s="1"/>
  <c r="G76" i="78"/>
  <c r="J76" i="78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119" i="107"/>
  <c r="J119" i="107" s="1"/>
  <c r="G221" i="107"/>
  <c r="J221" i="107" s="1"/>
  <c r="G97" i="107"/>
  <c r="J97" i="107" s="1"/>
  <c r="G165" i="107"/>
  <c r="J165" i="107" s="1"/>
  <c r="G96" i="107"/>
  <c r="J96" i="107" s="1"/>
  <c r="G161" i="107"/>
  <c r="J161" i="107" s="1"/>
  <c r="G38" i="107"/>
  <c r="J38" i="107" s="1"/>
  <c r="G122" i="107"/>
  <c r="J122" i="107" s="1"/>
  <c r="E124" i="8"/>
  <c r="G188" i="8" l="1"/>
  <c r="J188" i="8"/>
  <c r="G86" i="102"/>
  <c r="J86" i="102" s="1"/>
  <c r="G87" i="102"/>
  <c r="J87" i="102" s="1"/>
  <c r="G88" i="103" s="1"/>
  <c r="J88" i="103" s="1"/>
  <c r="G225" i="103"/>
  <c r="J225" i="103" s="1"/>
  <c r="G247" i="103"/>
  <c r="J247" i="103" s="1"/>
  <c r="G242" i="104" s="1"/>
  <c r="J242" i="104" s="1"/>
  <c r="G250" i="105" s="1"/>
  <c r="J250" i="105" s="1"/>
  <c r="G227" i="102"/>
  <c r="J227" i="102" s="1"/>
  <c r="G235" i="102"/>
  <c r="J235" i="102" s="1"/>
  <c r="G243" i="103" s="1"/>
  <c r="J243" i="103" s="1"/>
  <c r="G251" i="104" s="1"/>
  <c r="J251" i="104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52" i="103" s="1"/>
  <c r="J252" i="103" s="1"/>
  <c r="G238" i="102"/>
  <c r="J238" i="102" s="1"/>
  <c r="G246" i="103" s="1"/>
  <c r="J246" i="103" s="1"/>
  <c r="G228" i="100"/>
  <c r="J228" i="100" s="1"/>
  <c r="G236" i="100"/>
  <c r="J236" i="100" s="1"/>
  <c r="G244" i="101" s="1"/>
  <c r="J244" i="101" s="1"/>
  <c r="G224" i="103"/>
  <c r="J224" i="103" s="1"/>
  <c r="G241" i="103"/>
  <c r="J241" i="103" s="1"/>
  <c r="G249" i="104" s="1"/>
  <c r="J249" i="104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G207" i="8"/>
  <c r="J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7" i="103" s="1"/>
  <c r="J7" i="103" s="1"/>
  <c r="G7" i="104" s="1"/>
  <c r="J7" i="104" s="1"/>
  <c r="G7" i="105" s="1"/>
  <c r="J7" i="105" s="1"/>
  <c r="G7" i="106" s="1"/>
  <c r="J7" i="106" s="1"/>
  <c r="G15" i="99"/>
  <c r="J15" i="99" s="1"/>
  <c r="G15" i="100" s="1"/>
  <c r="J15" i="100" s="1"/>
  <c r="G15" i="101" s="1"/>
  <c r="J15" i="101" s="1"/>
  <c r="G15" i="102" s="1"/>
  <c r="J15" i="102" s="1"/>
  <c r="G15" i="103" s="1"/>
  <c r="J15" i="103" s="1"/>
  <c r="G15" i="104" s="1"/>
  <c r="J15" i="104" s="1"/>
  <c r="G15" i="105" s="1"/>
  <c r="J15" i="105" s="1"/>
  <c r="G15" i="106" s="1"/>
  <c r="J15" i="106" s="1"/>
  <c r="G14" i="99"/>
  <c r="J14" i="99" s="1"/>
  <c r="G14" i="100" s="1"/>
  <c r="J14" i="100" s="1"/>
  <c r="G14" i="101" s="1"/>
  <c r="J14" i="101" s="1"/>
  <c r="G14" i="102" s="1"/>
  <c r="J14" i="102" s="1"/>
  <c r="G14" i="103" s="1"/>
  <c r="J14" i="103" s="1"/>
  <c r="G14" i="104" s="1"/>
  <c r="J14" i="104" s="1"/>
  <c r="G14" i="105" s="1"/>
  <c r="J14" i="105" s="1"/>
  <c r="G14" i="106" s="1"/>
  <c r="J14" i="106" s="1"/>
  <c r="G16" i="99"/>
  <c r="J16" i="99" s="1"/>
  <c r="G16" i="100" s="1"/>
  <c r="J16" i="100" s="1"/>
  <c r="G16" i="101" s="1"/>
  <c r="J16" i="101" s="1"/>
  <c r="G16" i="102" s="1"/>
  <c r="J16" i="102" s="1"/>
  <c r="G16" i="103" s="1"/>
  <c r="J16" i="103" s="1"/>
  <c r="G16" i="104" s="1"/>
  <c r="J16" i="104" s="1"/>
  <c r="G16" i="105" s="1"/>
  <c r="J16" i="105" s="1"/>
  <c r="G16" i="106" s="1"/>
  <c r="J16" i="106" s="1"/>
  <c r="G13" i="99"/>
  <c r="J13" i="99" s="1"/>
  <c r="G13" i="100" s="1"/>
  <c r="J13" i="100" s="1"/>
  <c r="G13" i="101" s="1"/>
  <c r="J13" i="101" s="1"/>
  <c r="G13" i="102" s="1"/>
  <c r="J13" i="102" s="1"/>
  <c r="G13" i="103" s="1"/>
  <c r="J13" i="103" s="1"/>
  <c r="G13" i="104" s="1"/>
  <c r="J13" i="104" s="1"/>
  <c r="G13" i="105" s="1"/>
  <c r="J13" i="105" s="1"/>
  <c r="G13" i="106" s="1"/>
  <c r="J13" i="106" s="1"/>
  <c r="G6" i="99"/>
  <c r="J6" i="99" s="1"/>
  <c r="G6" i="100" s="1"/>
  <c r="J6" i="100" s="1"/>
  <c r="G6" i="101" s="1"/>
  <c r="J6" i="101" s="1"/>
  <c r="G6" i="102" s="1"/>
  <c r="J6" i="102" s="1"/>
  <c r="G6" i="103" s="1"/>
  <c r="J6" i="103" s="1"/>
  <c r="G6" i="104" s="1"/>
  <c r="J6" i="104" s="1"/>
  <c r="G6" i="105" s="1"/>
  <c r="J6" i="105" s="1"/>
  <c r="G6" i="106" s="1"/>
  <c r="J6" i="106" s="1"/>
  <c r="G8" i="99"/>
  <c r="J8" i="99" s="1"/>
  <c r="G8" i="100" s="1"/>
  <c r="J8" i="100" s="1"/>
  <c r="G8" i="101" s="1"/>
  <c r="J8" i="101" s="1"/>
  <c r="G8" i="102" s="1"/>
  <c r="J8" i="102" s="1"/>
  <c r="G8" i="103" s="1"/>
  <c r="J8" i="103" s="1"/>
  <c r="G8" i="104" s="1"/>
  <c r="J8" i="104" s="1"/>
  <c r="G8" i="105" s="1"/>
  <c r="J8" i="105" s="1"/>
  <c r="G8" i="106" s="1"/>
  <c r="J8" i="106" s="1"/>
  <c r="G17" i="99"/>
  <c r="J17" i="99" s="1"/>
  <c r="G17" i="100" s="1"/>
  <c r="J17" i="100" s="1"/>
  <c r="G17" i="101" s="1"/>
  <c r="J17" i="101" s="1"/>
  <c r="G17" i="102" s="1"/>
  <c r="J17" i="102" s="1"/>
  <c r="G17" i="103" s="1"/>
  <c r="J17" i="103" s="1"/>
  <c r="G17" i="104" s="1"/>
  <c r="J17" i="104" s="1"/>
  <c r="G17" i="105" s="1"/>
  <c r="J17" i="105" s="1"/>
  <c r="G17" i="106" s="1"/>
  <c r="J17" i="106" s="1"/>
  <c r="G76" i="8"/>
  <c r="J76" i="8"/>
  <c r="G76" i="105"/>
  <c r="J76" i="105" s="1"/>
  <c r="G76" i="106" s="1"/>
  <c r="J76" i="106" s="1"/>
  <c r="G76" i="96"/>
  <c r="J76" i="96" s="1"/>
  <c r="G76" i="90"/>
  <c r="J76" i="90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214" i="107"/>
  <c r="J214" i="107" s="1"/>
  <c r="J124" i="8"/>
  <c r="G124" i="8"/>
  <c r="E216" i="80" l="1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219" i="81"/>
  <c r="G219" i="81" s="1"/>
  <c r="J219" i="81" s="1"/>
  <c r="G86" i="103"/>
  <c r="J86" i="103" s="1"/>
  <c r="G87" i="103"/>
  <c r="J87" i="103" s="1"/>
  <c r="G88" i="104" s="1"/>
  <c r="J88" i="104" s="1"/>
  <c r="G230" i="103"/>
  <c r="J230" i="103" s="1"/>
  <c r="G252" i="104" s="1"/>
  <c r="J252" i="104" s="1"/>
  <c r="G238" i="103"/>
  <c r="J238" i="103" s="1"/>
  <c r="G246" i="104" s="1"/>
  <c r="J246" i="104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41" i="104"/>
  <c r="J241" i="104" s="1"/>
  <c r="G249" i="105" s="1"/>
  <c r="J249" i="105" s="1"/>
  <c r="G227" i="103"/>
  <c r="J227" i="103" s="1"/>
  <c r="G235" i="103"/>
  <c r="J235" i="103" s="1"/>
  <c r="G243" i="104" s="1"/>
  <c r="J243" i="104" s="1"/>
  <c r="G251" i="105" s="1"/>
  <c r="J251" i="105" s="1"/>
  <c r="G228" i="101"/>
  <c r="J228" i="101" s="1"/>
  <c r="G236" i="101"/>
  <c r="J236" i="101" s="1"/>
  <c r="G244" i="102" s="1"/>
  <c r="J244" i="102" s="1"/>
  <c r="G225" i="104"/>
  <c r="J225" i="104" s="1"/>
  <c r="G247" i="104"/>
  <c r="J247" i="104" s="1"/>
  <c r="G242" i="105" s="1"/>
  <c r="J242" i="105" s="1"/>
  <c r="G250" i="106" s="1"/>
  <c r="J250" i="106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18" i="103" s="1"/>
  <c r="J18" i="103" s="1"/>
  <c r="G18" i="104" s="1"/>
  <c r="J18" i="104" s="1"/>
  <c r="G18" i="105" s="1"/>
  <c r="J18" i="105" s="1"/>
  <c r="G18" i="106" s="1"/>
  <c r="J18" i="106" s="1"/>
  <c r="G18" i="107" s="1"/>
  <c r="J18" i="107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G254" i="99"/>
  <c r="J254" i="99" s="1"/>
  <c r="G248" i="99"/>
  <c r="J248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4" i="107"/>
  <c r="J14" i="107" s="1"/>
  <c r="G15" i="107"/>
  <c r="J15" i="107" s="1"/>
  <c r="G8" i="107"/>
  <c r="J8" i="107" s="1"/>
  <c r="G6" i="107"/>
  <c r="J6" i="107" s="1"/>
  <c r="G7" i="107"/>
  <c r="J7" i="107" s="1"/>
  <c r="G17" i="107"/>
  <c r="J17" i="107" s="1"/>
  <c r="G16" i="107"/>
  <c r="J16" i="107" s="1"/>
  <c r="G13" i="107"/>
  <c r="J13" i="107" s="1"/>
  <c r="E216" i="81" l="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01" i="81"/>
  <c r="G201" i="81" s="1"/>
  <c r="J201" i="81" s="1"/>
  <c r="E200" i="81"/>
  <c r="G200" i="81" s="1"/>
  <c r="J200" i="81" s="1"/>
  <c r="E199" i="81"/>
  <c r="G199" i="81" s="1"/>
  <c r="J199" i="81" s="1"/>
  <c r="E217" i="81"/>
  <c r="G217" i="81" s="1"/>
  <c r="J217" i="81" s="1"/>
  <c r="E218" i="81"/>
  <c r="G218" i="81" s="1"/>
  <c r="J218" i="81" s="1"/>
  <c r="G86" i="104"/>
  <c r="J86" i="104" s="1"/>
  <c r="G87" i="104"/>
  <c r="J87" i="104" s="1"/>
  <c r="G88" i="105" s="1"/>
  <c r="J88" i="105" s="1"/>
  <c r="G253" i="100"/>
  <c r="J253" i="100" s="1"/>
  <c r="G227" i="104"/>
  <c r="J227" i="104" s="1"/>
  <c r="G235" i="104"/>
  <c r="J235" i="104" s="1"/>
  <c r="G243" i="105" s="1"/>
  <c r="J243" i="105" s="1"/>
  <c r="G251" i="106" s="1"/>
  <c r="J251" i="106" s="1"/>
  <c r="G224" i="105"/>
  <c r="J224" i="105" s="1"/>
  <c r="G241" i="105"/>
  <c r="J241" i="105" s="1"/>
  <c r="G249" i="106" s="1"/>
  <c r="J249" i="106" s="1"/>
  <c r="G225" i="105"/>
  <c r="J225" i="105" s="1"/>
  <c r="G247" i="105"/>
  <c r="J247" i="105" s="1"/>
  <c r="G242" i="106" s="1"/>
  <c r="J242" i="106" s="1"/>
  <c r="G250" i="107" s="1"/>
  <c r="J250" i="107" s="1"/>
  <c r="G234" i="100"/>
  <c r="J234" i="100" s="1"/>
  <c r="G234" i="101" s="1"/>
  <c r="J234" i="101" s="1"/>
  <c r="G173" i="102" s="1"/>
  <c r="J173" i="102" s="1"/>
  <c r="G174" i="103" s="1"/>
  <c r="J174" i="103" s="1"/>
  <c r="G173" i="100"/>
  <c r="J173" i="100" s="1"/>
  <c r="G174" i="101" s="1"/>
  <c r="J174" i="101" s="1"/>
  <c r="G228" i="102"/>
  <c r="J228" i="102" s="1"/>
  <c r="G236" i="102"/>
  <c r="J236" i="102" s="1"/>
  <c r="G244" i="103" s="1"/>
  <c r="J244" i="103" s="1"/>
  <c r="G230" i="104"/>
  <c r="J230" i="104" s="1"/>
  <c r="G252" i="105" s="1"/>
  <c r="J252" i="105" s="1"/>
  <c r="G238" i="104"/>
  <c r="J238" i="104" s="1"/>
  <c r="G246" i="105" s="1"/>
  <c r="J246" i="105" s="1"/>
  <c r="G76" i="98"/>
  <c r="J76" i="98" s="1"/>
  <c r="G5" i="87"/>
  <c r="J5" i="87" s="1"/>
  <c r="G5" i="88" s="1"/>
  <c r="J5" i="88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200" i="82" l="1"/>
  <c r="G200" i="82" s="1"/>
  <c r="J200" i="82" s="1"/>
  <c r="E200" i="83" s="1"/>
  <c r="G200" i="83" s="1"/>
  <c r="J200" i="83" s="1"/>
  <c r="E200" i="84" s="1"/>
  <c r="E201" i="82"/>
  <c r="G201" i="82" s="1"/>
  <c r="J201" i="82" s="1"/>
  <c r="E201" i="83" s="1"/>
  <c r="G201" i="83" s="1"/>
  <c r="J201" i="83" s="1"/>
  <c r="E201" i="84" s="1"/>
  <c r="E217" i="82"/>
  <c r="G217" i="82" s="1"/>
  <c r="J217" i="82" s="1"/>
  <c r="E217" i="83" s="1"/>
  <c r="G217" i="83" s="1"/>
  <c r="J217" i="83" s="1"/>
  <c r="E217" i="84" s="1"/>
  <c r="E218" i="82"/>
  <c r="G218" i="82" s="1"/>
  <c r="J218" i="82" s="1"/>
  <c r="E218" i="83" s="1"/>
  <c r="G218" i="83" s="1"/>
  <c r="J218" i="83" s="1"/>
  <c r="E218" i="84" s="1"/>
  <c r="E199" i="82"/>
  <c r="G199" i="82" s="1"/>
  <c r="J199" i="82" s="1"/>
  <c r="E199" i="83" s="1"/>
  <c r="G199" i="83" s="1"/>
  <c r="J199" i="83" s="1"/>
  <c r="E199" i="84" s="1"/>
  <c r="G234" i="102"/>
  <c r="J234" i="102" s="1"/>
  <c r="G86" i="105"/>
  <c r="J86" i="105" s="1"/>
  <c r="G87" i="105"/>
  <c r="J87" i="105" s="1"/>
  <c r="G88" i="106" s="1"/>
  <c r="J88" i="106" s="1"/>
  <c r="G253" i="101"/>
  <c r="J253" i="101" s="1"/>
  <c r="G225" i="106"/>
  <c r="J225" i="106" s="1"/>
  <c r="G247" i="106"/>
  <c r="J247" i="106" s="1"/>
  <c r="G242" i="107" s="1"/>
  <c r="J242" i="107" s="1"/>
  <c r="G230" i="105"/>
  <c r="J230" i="105" s="1"/>
  <c r="G252" i="106" s="1"/>
  <c r="J252" i="106" s="1"/>
  <c r="G238" i="105"/>
  <c r="J238" i="105" s="1"/>
  <c r="G246" i="106" s="1"/>
  <c r="J246" i="106" s="1"/>
  <c r="G224" i="106"/>
  <c r="J224" i="106" s="1"/>
  <c r="G241" i="106"/>
  <c r="J241" i="106" s="1"/>
  <c r="G249" i="107" s="1"/>
  <c r="J249" i="107" s="1"/>
  <c r="G228" i="103"/>
  <c r="J228" i="103" s="1"/>
  <c r="G236" i="103"/>
  <c r="J236" i="103" s="1"/>
  <c r="G244" i="104" s="1"/>
  <c r="J244" i="104" s="1"/>
  <c r="G227" i="105"/>
  <c r="J227" i="105" s="1"/>
  <c r="G235" i="105"/>
  <c r="J235" i="105" s="1"/>
  <c r="G243" i="106" s="1"/>
  <c r="J243" i="106" s="1"/>
  <c r="G251" i="107" s="1"/>
  <c r="J251" i="107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73" i="103"/>
  <c r="J173" i="103" s="1"/>
  <c r="G174" i="104" s="1"/>
  <c r="J174" i="104" s="1"/>
  <c r="G234" i="103"/>
  <c r="J234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24" i="81" l="1"/>
  <c r="G124" i="81" s="1"/>
  <c r="J124" i="81" s="1"/>
  <c r="G86" i="106"/>
  <c r="J86" i="106" s="1"/>
  <c r="G87" i="106"/>
  <c r="J87" i="106" s="1"/>
  <c r="G88" i="107" s="1"/>
  <c r="J88" i="107" s="1"/>
  <c r="G253" i="102"/>
  <c r="J253" i="102" s="1"/>
  <c r="G228" i="104"/>
  <c r="J228" i="104" s="1"/>
  <c r="G236" i="104"/>
  <c r="J236" i="104" s="1"/>
  <c r="G244" i="105" s="1"/>
  <c r="J244" i="105" s="1"/>
  <c r="G241" i="107"/>
  <c r="J241" i="107" s="1"/>
  <c r="G224" i="107"/>
  <c r="J224" i="107" s="1"/>
  <c r="G230" i="106"/>
  <c r="J230" i="106" s="1"/>
  <c r="G252" i="107" s="1"/>
  <c r="J252" i="107" s="1"/>
  <c r="G238" i="106"/>
  <c r="J238" i="106" s="1"/>
  <c r="G246" i="107" s="1"/>
  <c r="J246" i="107" s="1"/>
  <c r="G227" i="106"/>
  <c r="J227" i="106" s="1"/>
  <c r="G235" i="106"/>
  <c r="J235" i="106" s="1"/>
  <c r="G243" i="107" s="1"/>
  <c r="J243" i="107" s="1"/>
  <c r="G247" i="107"/>
  <c r="J247" i="107" s="1"/>
  <c r="G225" i="107"/>
  <c r="J225" i="107" s="1"/>
  <c r="G5" i="91"/>
  <c r="J5" i="91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102" i="103" s="1"/>
  <c r="J102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74" i="105" s="1"/>
  <c r="J174" i="105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87" i="107"/>
  <c r="J87" i="107" s="1"/>
  <c r="G86" i="107"/>
  <c r="J86" i="107" s="1"/>
  <c r="G253" i="103"/>
  <c r="J253" i="103" s="1"/>
  <c r="G235" i="107"/>
  <c r="J235" i="107" s="1"/>
  <c r="G227" i="107"/>
  <c r="J227" i="107" s="1"/>
  <c r="G238" i="107"/>
  <c r="J238" i="107" s="1"/>
  <c r="G230" i="107"/>
  <c r="J230" i="107" s="1"/>
  <c r="G228" i="105"/>
  <c r="J228" i="105" s="1"/>
  <c r="G236" i="105"/>
  <c r="J236" i="105" s="1"/>
  <c r="G244" i="106" s="1"/>
  <c r="J244" i="106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02" i="104" s="1"/>
  <c r="J102" i="104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73" i="105"/>
  <c r="J173" i="105" s="1"/>
  <c r="G174" i="106" s="1"/>
  <c r="J174" i="106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8" i="86" l="1"/>
  <c r="G218" i="86" s="1"/>
  <c r="J218" i="86" s="1"/>
  <c r="E218" i="87" s="1"/>
  <c r="G218" i="87" s="1"/>
  <c r="J218" i="87" s="1"/>
  <c r="E218" i="88" s="1"/>
  <c r="E216" i="86"/>
  <c r="G216" i="86" s="1"/>
  <c r="J216" i="86" s="1"/>
  <c r="E216" i="87" s="1"/>
  <c r="G216" i="87" s="1"/>
  <c r="J216" i="87" s="1"/>
  <c r="E216" i="88" s="1"/>
  <c r="E199" i="86"/>
  <c r="G199" i="86" s="1"/>
  <c r="J199" i="86" s="1"/>
  <c r="E199" i="87" s="1"/>
  <c r="G199" i="87" s="1"/>
  <c r="J199" i="87" s="1"/>
  <c r="E199" i="88" s="1"/>
  <c r="E200" i="86"/>
  <c r="G200" i="86" s="1"/>
  <c r="J200" i="86" s="1"/>
  <c r="E200" i="87" s="1"/>
  <c r="G200" i="87" s="1"/>
  <c r="J200" i="87" s="1"/>
  <c r="E200" i="88" s="1"/>
  <c r="E217" i="86"/>
  <c r="G217" i="86" s="1"/>
  <c r="J217" i="86" s="1"/>
  <c r="E217" i="87" s="1"/>
  <c r="G217" i="87" s="1"/>
  <c r="J217" i="87" s="1"/>
  <c r="E217" i="88" s="1"/>
  <c r="E201" i="86"/>
  <c r="G201" i="86" s="1"/>
  <c r="J201" i="86" s="1"/>
  <c r="E201" i="87" s="1"/>
  <c r="G201" i="87" s="1"/>
  <c r="J201" i="87" s="1"/>
  <c r="E201" i="88" s="1"/>
  <c r="G253" i="104"/>
  <c r="J253" i="104" s="1"/>
  <c r="G228" i="106"/>
  <c r="J228" i="106" s="1"/>
  <c r="G236" i="106"/>
  <c r="J236" i="106" s="1"/>
  <c r="G244" i="107" s="1"/>
  <c r="J244" i="107" s="1"/>
  <c r="G5" i="93"/>
  <c r="J5" i="93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102" i="105" s="1"/>
  <c r="J102" i="105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174" i="107" s="1"/>
  <c r="J174" i="107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G253" i="105"/>
  <c r="J253" i="105" s="1"/>
  <c r="G236" i="107"/>
  <c r="J236" i="107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03" i="105"/>
  <c r="J103" i="105" s="1"/>
  <c r="G102" i="106" s="1"/>
  <c r="J102" i="106" s="1"/>
  <c r="G134" i="103"/>
  <c r="J134" i="103" s="1"/>
  <c r="G131" i="103"/>
  <c r="J131" i="103" s="1"/>
  <c r="G82" i="105"/>
  <c r="J82" i="105" s="1"/>
  <c r="G248" i="105"/>
  <c r="J248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73" i="107"/>
  <c r="J173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99" i="89" l="1"/>
  <c r="G199" i="89" s="1"/>
  <c r="J199" i="89" s="1"/>
  <c r="E217" i="89"/>
  <c r="G217" i="89" s="1"/>
  <c r="J217" i="89" s="1"/>
  <c r="E216" i="89"/>
  <c r="G216" i="89" s="1"/>
  <c r="J216" i="89" s="1"/>
  <c r="E201" i="89"/>
  <c r="G201" i="89" s="1"/>
  <c r="J201" i="89" s="1"/>
  <c r="E218" i="89"/>
  <c r="G218" i="89" s="1"/>
  <c r="J218" i="89" s="1"/>
  <c r="E200" i="89"/>
  <c r="G200" i="89" s="1"/>
  <c r="J200" i="89" s="1"/>
  <c r="E124" i="86"/>
  <c r="G124" i="86" s="1"/>
  <c r="J124" i="86" s="1"/>
  <c r="E124" i="87" s="1"/>
  <c r="G124" i="87" s="1"/>
  <c r="J124" i="87" s="1"/>
  <c r="E124" i="88" s="1"/>
  <c r="G253" i="106"/>
  <c r="J253" i="106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103" i="106"/>
  <c r="J103" i="106" s="1"/>
  <c r="G102" i="107" s="1"/>
  <c r="J102" i="107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253" i="107" l="1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G5" i="97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9" i="103" s="1"/>
  <c r="J219" i="103" s="1"/>
  <c r="G219" i="104" s="1"/>
  <c r="J219" i="104" s="1"/>
  <c r="G219" i="105" s="1"/>
  <c r="J219" i="105" s="1"/>
  <c r="G219" i="106" s="1"/>
  <c r="J219" i="106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7" i="99" l="1"/>
  <c r="J217" i="99" s="1"/>
  <c r="G217" i="100" s="1"/>
  <c r="J217" i="100" s="1"/>
  <c r="G217" i="101" s="1"/>
  <c r="J217" i="101" s="1"/>
  <c r="G217" i="102" s="1"/>
  <c r="J217" i="102" s="1"/>
  <c r="G217" i="103" s="1"/>
  <c r="J217" i="103" s="1"/>
  <c r="G217" i="104" s="1"/>
  <c r="J217" i="104" s="1"/>
  <c r="G217" i="105" s="1"/>
  <c r="J217" i="105" s="1"/>
  <c r="G217" i="106" s="1"/>
  <c r="J217" i="106" s="1"/>
  <c r="G218" i="99"/>
  <c r="J218" i="99" s="1"/>
  <c r="G218" i="100" s="1"/>
  <c r="J218" i="100" s="1"/>
  <c r="G218" i="101" s="1"/>
  <c r="J218" i="101" s="1"/>
  <c r="G218" i="102" s="1"/>
  <c r="J218" i="102" s="1"/>
  <c r="G218" i="103" s="1"/>
  <c r="J218" i="103" s="1"/>
  <c r="G218" i="104" s="1"/>
  <c r="J218" i="104" s="1"/>
  <c r="G218" i="105" s="1"/>
  <c r="J218" i="105" s="1"/>
  <c r="G218" i="106" s="1"/>
  <c r="J218" i="106" s="1"/>
  <c r="G199" i="99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G199" i="104" s="1"/>
  <c r="J199" i="104" s="1"/>
  <c r="G199" i="105" s="1"/>
  <c r="J199" i="105" s="1"/>
  <c r="G199" i="106" s="1"/>
  <c r="J199" i="106" s="1"/>
  <c r="G200" i="99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G200" i="104" s="1"/>
  <c r="J200" i="104" s="1"/>
  <c r="G200" i="105" s="1"/>
  <c r="J200" i="105" s="1"/>
  <c r="G200" i="106" s="1"/>
  <c r="J200" i="106" s="1"/>
  <c r="G201" i="99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G201" i="104" s="1"/>
  <c r="J201" i="104" s="1"/>
  <c r="G201" i="105" s="1"/>
  <c r="J201" i="105" s="1"/>
  <c r="G201" i="106" s="1"/>
  <c r="J201" i="106" s="1"/>
  <c r="G216" i="99"/>
  <c r="J216" i="99" s="1"/>
  <c r="G216" i="100" s="1"/>
  <c r="J216" i="100" s="1"/>
  <c r="G216" i="101" s="1"/>
  <c r="J216" i="101" s="1"/>
  <c r="G216" i="102" s="1"/>
  <c r="J216" i="102" s="1"/>
  <c r="G216" i="103" s="1"/>
  <c r="J216" i="103" s="1"/>
  <c r="G216" i="104" s="1"/>
  <c r="J216" i="104" s="1"/>
  <c r="G216" i="105" s="1"/>
  <c r="J216" i="105" s="1"/>
  <c r="G216" i="106" s="1"/>
  <c r="J216" i="106" s="1"/>
  <c r="G124" i="96"/>
  <c r="J124" i="96" s="1"/>
  <c r="G124" i="97" s="1"/>
  <c r="J124" i="97" s="1"/>
  <c r="G5" i="104"/>
  <c r="J5" i="104" s="1"/>
  <c r="G5" i="105" s="1"/>
  <c r="J5" i="105" s="1"/>
  <c r="G5" i="106" s="1"/>
  <c r="J5" i="106" s="1"/>
  <c r="G5" i="107" s="1"/>
  <c r="J5" i="107" s="1"/>
  <c r="G219" i="107"/>
  <c r="J219" i="107" s="1"/>
  <c r="G124" i="98" l="1"/>
  <c r="J124" i="98" s="1"/>
  <c r="G199" i="107"/>
  <c r="J199" i="107" s="1"/>
  <c r="G200" i="107"/>
  <c r="J200" i="107" s="1"/>
  <c r="G201" i="107"/>
  <c r="J201" i="107" s="1"/>
  <c r="G218" i="107"/>
  <c r="J218" i="107" s="1"/>
  <c r="G217" i="107"/>
  <c r="J217" i="107" s="1"/>
  <c r="G216" i="107"/>
  <c r="J216" i="107" s="1"/>
  <c r="G124" i="99" l="1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G124" i="104" s="1"/>
  <c r="J124" i="104" s="1"/>
  <c r="G124" i="105" s="1"/>
  <c r="J124" i="105" s="1"/>
  <c r="G124" i="106" s="1"/>
  <c r="J124" i="106" s="1"/>
  <c r="G124" i="107" l="1"/>
  <c r="J124" i="107" s="1"/>
  <c r="G73" i="91"/>
  <c r="J73" i="91" s="1"/>
  <c r="G73" i="92" l="1"/>
  <c r="J73" i="92" s="1"/>
  <c r="M260" i="8"/>
  <c r="G73" i="93" l="1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s="1"/>
  <c r="J73" i="103" s="1"/>
  <c r="G73" i="104" s="1"/>
  <c r="J73" i="104" s="1"/>
  <c r="G73" i="105" l="1"/>
  <c r="J73" i="105" s="1"/>
  <c r="G73" i="106" l="1"/>
  <c r="J73" i="106" s="1"/>
  <c r="G73" i="107" l="1"/>
  <c r="J73" i="107" s="1"/>
</calcChain>
</file>

<file path=xl/sharedStrings.xml><?xml version="1.0" encoding="utf-8"?>
<sst xmlns="http://schemas.openxmlformats.org/spreadsheetml/2006/main" count="38481" uniqueCount="1440">
  <si>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</si>
  <si>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</si>
  <si>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</si>
  <si>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</si>
  <si>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</si>
  <si>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</si>
  <si>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</si>
  <si>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</si>
  <si>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</si>
  <si>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</si>
  <si>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</si>
  <si>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</si>
  <si>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</si>
  <si>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</si>
  <si>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</si>
  <si>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</si>
  <si>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</si>
  <si>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</si>
  <si>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</si>
  <si>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</si>
  <si>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</si>
  <si>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</si>
  <si>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</si>
  <si>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</si>
  <si>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</si>
  <si>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</si>
  <si>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</si>
  <si>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</si>
  <si>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</si>
  <si>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</si>
  <si>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</si>
  <si>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</si>
  <si>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</si>
  <si>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</si>
  <si>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</si>
  <si>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</si>
  <si>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</si>
  <si>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</si>
  <si>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</si>
  <si>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</si>
  <si>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</si>
  <si>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</si>
  <si>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</si>
  <si>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</si>
  <si>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</si>
  <si>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</si>
  <si>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</si>
  <si>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</si>
  <si>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</si>
  <si>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</si>
  <si>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</si>
  <si>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</si>
  <si>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</si>
  <si>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</si>
  <si>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</si>
  <si>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</si>
  <si>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</si>
  <si>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</si>
  <si>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</si>
  <si>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</si>
  <si>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</si>
  <si>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</si>
  <si>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</si>
  <si>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</si>
  <si>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</si>
  <si>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</si>
  <si>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</si>
  <si>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</si>
  <si>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</si>
  <si>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</si>
  <si>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</si>
  <si>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</si>
  <si>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</si>
  <si>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</si>
  <si>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</si>
  <si>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</si>
  <si>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</si>
  <si>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</si>
  <si>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</si>
  <si>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</si>
  <si>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</si>
  <si>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</si>
  <si>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</si>
  <si>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</si>
  <si>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</si>
  <si>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</si>
  <si>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</si>
  <si>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</si>
  <si>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</si>
  <si>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</si>
  <si>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</si>
  <si>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</si>
  <si>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</si>
  <si>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</si>
  <si>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</si>
  <si>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</si>
  <si>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</si>
  <si>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</si>
  <si>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</si>
  <si>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</si>
  <si>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</si>
  <si>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</si>
  <si>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</si>
  <si>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</si>
  <si>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</si>
  <si>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</si>
  <si>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</si>
  <si>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</si>
  <si>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</si>
  <si>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</si>
  <si>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</si>
  <si>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</si>
  <si>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</si>
  <si>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</si>
  <si>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</si>
  <si>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</si>
  <si>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</si>
  <si>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</si>
  <si>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</si>
  <si>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</si>
  <si>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</si>
  <si>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</si>
  <si>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</si>
  <si>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</si>
  <si>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</si>
  <si>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</si>
  <si>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</si>
  <si>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</si>
  <si>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</si>
  <si>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</si>
  <si>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</si>
  <si>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</si>
  <si>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</si>
  <si>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</si>
  <si>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</si>
  <si>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</si>
  <si>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</si>
  <si>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</si>
  <si>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</si>
  <si>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</si>
  <si>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</si>
  <si>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</si>
  <si>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</si>
  <si>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</si>
  <si>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</si>
  <si>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</si>
  <si>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</si>
  <si>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</si>
  <si>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</si>
  <si>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</si>
  <si>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</si>
  <si>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</si>
  <si>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</si>
  <si>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</si>
  <si>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</si>
  <si>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</si>
  <si>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</si>
  <si>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</si>
  <si>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</si>
  <si>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</si>
  <si>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</si>
  <si>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</si>
  <si>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</si>
  <si>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</si>
  <si>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</si>
  <si>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</si>
  <si>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</si>
  <si>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</si>
  <si>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</si>
  <si>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</si>
  <si>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</si>
  <si>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</si>
  <si>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</si>
  <si>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</si>
  <si>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</si>
  <si>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</si>
  <si>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</si>
  <si>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</si>
  <si>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</si>
  <si>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</si>
  <si>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</si>
  <si>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</si>
  <si>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</si>
  <si>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</si>
  <si>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</si>
  <si>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</si>
  <si>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</si>
  <si>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</si>
  <si>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</si>
  <si>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</si>
  <si>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</si>
  <si>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</si>
  <si>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</si>
  <si>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</si>
  <si>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</si>
  <si>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</si>
  <si>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</si>
  <si>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</si>
  <si>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</si>
  <si>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</si>
  <si>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</si>
  <si>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</si>
  <si>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</si>
  <si>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</si>
  <si>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</si>
  <si>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</si>
  <si>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</si>
  <si>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</si>
  <si>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</si>
  <si>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</si>
  <si>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</si>
  <si>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</si>
  <si>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</si>
  <si>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</si>
  <si>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</si>
  <si>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</si>
  <si>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</si>
  <si>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</si>
  <si>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</si>
  <si>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</si>
  <si>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</si>
  <si>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</si>
  <si>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</si>
  <si>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</si>
  <si>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</si>
  <si>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</si>
  <si>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</si>
  <si>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</si>
  <si>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</si>
  <si>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</si>
  <si>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</si>
  <si>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</si>
  <si>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</si>
  <si>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</si>
  <si>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</si>
  <si>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</si>
  <si>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</si>
  <si>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</si>
  <si>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</si>
  <si>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</si>
  <si>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</si>
  <si>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</si>
  <si>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</si>
  <si>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</si>
  <si>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</si>
  <si>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</si>
  <si>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</si>
  <si>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</si>
  <si>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</si>
  <si>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</si>
  <si>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</si>
  <si>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</si>
  <si>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</si>
  <si>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</si>
  <si>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</si>
  <si>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</si>
  <si>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</si>
  <si>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</si>
  <si>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</si>
  <si>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</si>
  <si>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</si>
  <si>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</si>
  <si>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</si>
  <si>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</si>
  <si>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</si>
  <si>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</si>
  <si>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</si>
  <si>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</si>
  <si>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</si>
  <si>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</si>
  <si>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</si>
  <si>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</si>
  <si>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</si>
  <si>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</si>
  <si>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</si>
  <si>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</si>
  <si>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</si>
  <si>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</si>
  <si>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</si>
  <si>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</si>
  <si>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</si>
  <si>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</si>
  <si>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</si>
  <si>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</si>
  <si>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</si>
  <si>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</si>
  <si>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</si>
  <si>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</si>
  <si>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</si>
  <si>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</si>
  <si>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</si>
  <si>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</si>
  <si>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</si>
  <si>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</si>
  <si>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</si>
  <si>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</si>
  <si>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</si>
  <si>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</si>
  <si>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</si>
  <si>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</si>
  <si>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</si>
  <si>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</si>
  <si>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</si>
  <si>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</si>
  <si>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</si>
  <si>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</si>
  <si>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</si>
  <si>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</si>
  <si>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</si>
  <si>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</si>
  <si>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</si>
  <si>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</si>
  <si>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</si>
  <si>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</si>
  <si>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</si>
  <si>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</si>
  <si>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</si>
  <si>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</si>
  <si>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</si>
  <si>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</si>
  <si>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</si>
  <si>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</si>
  <si>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</si>
  <si>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</si>
  <si>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</si>
  <si>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</si>
  <si>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</si>
  <si>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</si>
  <si>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</si>
  <si>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</si>
  <si>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</si>
  <si>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</si>
  <si>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</si>
  <si>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</si>
  <si>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</si>
  <si>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</si>
  <si>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</si>
  <si>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</si>
  <si>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</si>
  <si>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</si>
  <si>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</si>
  <si>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</si>
  <si>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</si>
  <si>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</si>
  <si>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</si>
  <si>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</si>
  <si>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</si>
  <si>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</si>
  <si>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</si>
  <si>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</si>
  <si>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</si>
  <si>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</si>
  <si>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</si>
  <si>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</si>
  <si>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</si>
  <si>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</si>
  <si>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</si>
  <si>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</si>
  <si>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</si>
  <si>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</si>
  <si>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</si>
  <si>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</si>
  <si>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</si>
  <si>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</si>
  <si>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</si>
  <si>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</si>
  <si>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</si>
  <si>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</si>
  <si>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</si>
  <si>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</si>
  <si>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</si>
  <si>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</si>
  <si>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</si>
  <si>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</si>
  <si>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</si>
  <si>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</si>
  <si>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</si>
  <si>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</si>
  <si>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</si>
  <si>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</si>
  <si>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</si>
  <si>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</si>
  <si>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</si>
  <si>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</si>
  <si>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</si>
  <si>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</si>
  <si>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</si>
  <si>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</si>
  <si>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</si>
  <si>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</si>
  <si>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</si>
  <si>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</si>
  <si>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</si>
  <si>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</si>
  <si>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</si>
  <si>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</si>
  <si>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</si>
  <si>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</si>
  <si>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</si>
  <si>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</si>
  <si>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</si>
  <si>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</si>
  <si>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</si>
  <si>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</si>
  <si>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</si>
  <si>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</si>
  <si>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</si>
  <si>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</si>
  <si>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</si>
  <si>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</si>
  <si>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</si>
  <si>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</si>
  <si>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</si>
  <si>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</si>
  <si>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</si>
  <si>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</si>
  <si>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</si>
  <si>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</si>
  <si>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</si>
  <si>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</si>
  <si>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</si>
  <si>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</si>
  <si>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</si>
  <si>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</si>
  <si>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</si>
  <si>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</si>
  <si>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</si>
  <si>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</si>
  <si>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</si>
  <si>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</si>
  <si>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</si>
  <si>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</si>
  <si>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</si>
  <si>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</si>
  <si>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</si>
  <si>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</si>
  <si>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</si>
  <si>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</si>
  <si>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</si>
  <si>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</si>
  <si>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</si>
  <si>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</si>
  <si>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</si>
  <si>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</si>
  <si>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</si>
  <si>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</si>
  <si>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</si>
  <si>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</si>
  <si>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</si>
  <si>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</si>
  <si>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</si>
  <si>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</si>
  <si>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</si>
  <si>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</si>
  <si>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</si>
  <si>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</si>
  <si>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</si>
  <si>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</si>
  <si>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</si>
  <si>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</si>
  <si>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</si>
  <si>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</si>
  <si>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</si>
  <si>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</si>
  <si>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</si>
  <si>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</si>
  <si>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</si>
  <si>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</si>
  <si>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</si>
  <si>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</si>
  <si>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</si>
  <si>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</si>
  <si>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</si>
  <si>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</si>
  <si>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</si>
  <si>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</si>
  <si>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</si>
  <si>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</si>
  <si>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</si>
  <si>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</si>
  <si>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</si>
  <si>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</si>
  <si>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</si>
  <si>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</si>
  <si>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</si>
  <si>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</si>
  <si>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</si>
  <si>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</si>
  <si>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</si>
  <si>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</si>
  <si>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</si>
  <si>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</si>
  <si>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</si>
  <si>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</si>
  <si>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</si>
  <si>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</si>
  <si>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</si>
  <si>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</si>
  <si>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</si>
  <si>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</si>
  <si>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</si>
  <si>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</si>
  <si>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</si>
  <si>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</si>
  <si>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</si>
  <si>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</si>
  <si>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</si>
  <si>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</si>
  <si>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</si>
  <si>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</si>
  <si>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</si>
  <si>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</si>
  <si>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</si>
  <si>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</si>
  <si>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</si>
  <si>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</si>
  <si>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</si>
  <si>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</si>
  <si>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</si>
  <si>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</si>
  <si>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</si>
  <si>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</si>
  <si>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</si>
  <si>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</si>
  <si>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</si>
  <si>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</si>
  <si>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</si>
  <si>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</si>
  <si>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</si>
  <si>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</si>
  <si>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</si>
  <si>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</si>
  <si>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</si>
  <si>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</si>
  <si>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</si>
  <si>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</si>
  <si>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</si>
  <si>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</si>
  <si>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</si>
  <si>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</si>
  <si>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</si>
  <si>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</si>
  <si>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</si>
  <si>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</si>
  <si>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</si>
  <si>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</si>
  <si>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</si>
  <si>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</si>
  <si>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</si>
  <si>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</si>
  <si>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</si>
  <si>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</si>
  <si>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</si>
  <si>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</si>
  <si>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</si>
  <si>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</si>
  <si>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</si>
  <si>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</si>
  <si>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</si>
  <si>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</si>
  <si>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</si>
  <si>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</si>
  <si>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</si>
  <si>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</si>
  <si>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</si>
  <si>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</si>
  <si>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</si>
  <si>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</si>
  <si>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</si>
  <si>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</si>
  <si>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</si>
  <si>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</si>
  <si>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</si>
  <si>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</si>
  <si>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</si>
  <si>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</si>
  <si>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</si>
  <si>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</si>
  <si>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</si>
  <si>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</si>
  <si>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</si>
  <si>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</si>
  <si>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</si>
  <si>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</si>
  <si>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</si>
  <si>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</si>
  <si>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</si>
  <si>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</si>
  <si>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</si>
  <si>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</si>
  <si>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</si>
  <si>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</si>
  <si>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</si>
  <si>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</si>
  <si>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</si>
  <si>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</si>
  <si>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</si>
  <si>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</si>
  <si>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</si>
  <si>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</si>
  <si>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</si>
  <si>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</si>
  <si>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</si>
  <si>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</si>
  <si>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</si>
  <si>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</si>
  <si>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</si>
  <si>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</si>
  <si>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</si>
  <si>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</si>
  <si>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</si>
  <si>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</si>
  <si>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</si>
  <si>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</si>
  <si>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</si>
  <si>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</si>
  <si>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</si>
  <si>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</si>
  <si>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</si>
  <si>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</si>
  <si>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</si>
  <si>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</si>
  <si>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</si>
  <si>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</si>
  <si>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</si>
  <si>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</si>
  <si>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</si>
  <si>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</si>
  <si>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</si>
  <si>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</si>
  <si>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</si>
  <si>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</si>
  <si>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</si>
  <si>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</si>
  <si>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</si>
  <si>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</si>
  <si>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</si>
  <si>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</si>
  <si>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</si>
  <si>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</si>
  <si>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</si>
  <si>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</si>
  <si>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</si>
  <si>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</si>
  <si>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</si>
  <si>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</si>
  <si>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</si>
  <si>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</si>
  <si>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</si>
  <si>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</si>
  <si>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</si>
  <si>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</si>
  <si>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</si>
  <si>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</si>
  <si>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</si>
  <si>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</si>
  <si>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</si>
  <si>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</si>
  <si>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</si>
  <si>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</si>
  <si>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</si>
  <si>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</si>
  <si>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</si>
  <si>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</si>
  <si>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</si>
  <si>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</si>
  <si>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</si>
  <si>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</si>
  <si>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</si>
  <si>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</si>
  <si>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</si>
  <si>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</si>
  <si>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</si>
  <si>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</si>
  <si>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</si>
  <si>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</si>
  <si>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</si>
  <si>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</si>
  <si>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</si>
  <si>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</si>
  <si>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</si>
  <si>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</si>
  <si>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</si>
  <si>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</si>
  <si>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</si>
  <si>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</si>
  <si>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</si>
  <si>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</si>
  <si>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</si>
  <si>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</si>
  <si>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</si>
  <si>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</si>
  <si>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</si>
  <si>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</si>
  <si>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</si>
  <si>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</si>
  <si>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</si>
  <si>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</si>
  <si>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</si>
  <si>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</si>
  <si>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</si>
  <si>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</si>
  <si>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</si>
  <si>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</si>
  <si>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</si>
  <si>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</si>
  <si>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</si>
  <si>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</si>
  <si>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</si>
  <si>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</si>
  <si>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</si>
  <si>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</si>
  <si>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</si>
  <si>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</si>
  <si>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</si>
  <si>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</si>
  <si>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</si>
  <si>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</si>
  <si>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</si>
  <si>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</si>
  <si>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</si>
  <si>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</si>
  <si>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</si>
  <si>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</si>
  <si>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</si>
  <si>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</si>
  <si>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</si>
  <si>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</si>
  <si>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</si>
  <si>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</si>
  <si>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</si>
  <si>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</si>
  <si>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</si>
  <si>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</si>
  <si>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</si>
  <si>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</si>
  <si>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</si>
  <si>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</si>
  <si>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</si>
  <si>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</si>
  <si>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</si>
  <si>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</si>
  <si>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</si>
  <si>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</si>
  <si>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</si>
  <si>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</si>
  <si>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</si>
  <si>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</si>
  <si>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</si>
  <si>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</si>
  <si>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</si>
  <si>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</si>
  <si>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</si>
  <si>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</si>
  <si>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</si>
  <si>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</si>
  <si>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</si>
  <si>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</si>
  <si>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</si>
  <si>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</si>
  <si>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</si>
  <si>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</si>
  <si>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</si>
  <si>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</si>
  <si>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</si>
  <si>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</si>
  <si>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</si>
  <si>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</si>
  <si>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</si>
  <si>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</si>
  <si>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</si>
  <si>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</si>
  <si>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</si>
  <si>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</si>
  <si>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</si>
  <si>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</si>
  <si>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</si>
  <si>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</si>
  <si>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</si>
  <si>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</si>
  <si>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</si>
  <si>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</si>
  <si>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</si>
  <si>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</si>
  <si>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</si>
  <si>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</si>
  <si>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</si>
  <si>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</si>
  <si>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</si>
  <si>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</si>
  <si>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</si>
  <si>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</si>
  <si>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</si>
  <si>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</si>
  <si>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</si>
  <si>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</si>
  <si>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</si>
  <si>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</si>
  <si>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</si>
  <si>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</si>
  <si>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</si>
  <si>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</si>
  <si>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</si>
  <si>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</si>
  <si>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</si>
  <si>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</si>
  <si>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</si>
  <si>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</si>
  <si>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</si>
  <si>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</si>
  <si>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</si>
  <si>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</si>
  <si>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</si>
  <si>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</si>
  <si>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</si>
  <si>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</si>
  <si>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</si>
  <si>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</si>
  <si>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</si>
  <si>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</si>
  <si>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</si>
  <si>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</si>
  <si>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</si>
  <si>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</si>
  <si>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</si>
  <si>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</si>
  <si>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</si>
  <si>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</si>
  <si>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</si>
  <si>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</si>
  <si>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</si>
  <si>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</si>
  <si>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</si>
  <si>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</si>
  <si>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</si>
  <si>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</si>
  <si>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</si>
  <si>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</si>
  <si>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</si>
  <si>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</si>
  <si>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</si>
  <si>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</si>
  <si>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</si>
  <si>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</si>
  <si>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</si>
  <si>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</si>
  <si>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</si>
  <si>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</si>
  <si>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</si>
  <si>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</si>
  <si>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</si>
  <si>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</si>
  <si>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</si>
  <si>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</si>
  <si>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</si>
  <si>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</si>
  <si>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</si>
  <si>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</si>
  <si>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</si>
  <si>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</si>
  <si>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</si>
  <si>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</si>
  <si>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</si>
  <si>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</si>
  <si>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</si>
  <si>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</si>
  <si>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</si>
  <si>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</si>
  <si>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</si>
  <si>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</si>
  <si>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</si>
  <si>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</si>
  <si>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</si>
  <si>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</si>
  <si>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</si>
  <si>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</si>
  <si>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</si>
  <si>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</si>
  <si>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</si>
  <si>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</si>
  <si>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</si>
  <si>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</si>
  <si>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</si>
  <si>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</si>
  <si>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</si>
  <si>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</si>
  <si>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</si>
  <si>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</si>
  <si>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</si>
  <si>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</si>
  <si>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</si>
  <si>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</si>
  <si>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</si>
  <si>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</si>
  <si>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</si>
  <si>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</si>
  <si>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</si>
  <si>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</si>
  <si>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</si>
  <si>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</si>
  <si>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</si>
  <si>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</si>
  <si>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</si>
  <si>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</si>
  <si>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</si>
  <si>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</si>
  <si>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</si>
  <si>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</si>
  <si>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</si>
  <si>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</si>
  <si>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</si>
  <si>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</si>
  <si>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</si>
  <si>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</si>
  <si>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</si>
  <si>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</si>
  <si>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</si>
  <si>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</si>
  <si>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</si>
  <si>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</si>
  <si>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</si>
  <si>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</si>
  <si>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</si>
  <si>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</si>
  <si>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</si>
  <si>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</si>
  <si>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</si>
  <si>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</si>
  <si>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</si>
  <si>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</si>
  <si>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</si>
  <si>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</si>
  <si>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</si>
  <si>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</si>
  <si>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</si>
  <si>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</si>
  <si>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</si>
  <si>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</si>
  <si>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</si>
  <si>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</si>
  <si>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</si>
  <si>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</si>
  <si>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</si>
  <si>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</si>
  <si>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</si>
  <si>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</si>
  <si>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</si>
  <si>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</si>
  <si>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</si>
  <si>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</si>
  <si>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</si>
  <si>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</si>
  <si>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</si>
  <si>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</si>
  <si>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</si>
  <si>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</si>
  <si>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</si>
  <si>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</si>
  <si>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</si>
  <si>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</si>
  <si>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</si>
  <si>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</si>
  <si>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</si>
  <si>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</si>
  <si>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</si>
  <si>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</si>
  <si>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</si>
  <si>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</si>
  <si>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</si>
  <si>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</si>
  <si>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</si>
  <si>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</si>
  <si>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</si>
  <si>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</si>
  <si>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</si>
  <si>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</si>
  <si>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</si>
  <si>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</si>
  <si>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</si>
  <si>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</si>
  <si>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</si>
  <si>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</si>
  <si>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</si>
  <si>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</si>
  <si>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</si>
  <si>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</si>
  <si>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</si>
  <si>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</si>
  <si>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</si>
  <si>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</si>
  <si>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</si>
  <si>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</si>
  <si>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</si>
  <si>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</si>
  <si>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</si>
  <si>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</si>
  <si>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</si>
  <si>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</si>
  <si>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</si>
  <si>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</si>
  <si>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</si>
  <si>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</si>
  <si>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</si>
  <si>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</si>
  <si>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</si>
  <si>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</si>
  <si>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</si>
  <si>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</si>
  <si>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</si>
  <si>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</si>
  <si>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</si>
  <si>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</si>
  <si>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</si>
  <si>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</si>
  <si>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</si>
  <si>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</si>
  <si>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</si>
  <si>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</si>
  <si>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</si>
  <si>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</si>
  <si>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</si>
  <si>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</si>
  <si>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</si>
  <si>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</si>
  <si>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</si>
  <si>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</si>
  <si>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</si>
  <si>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</si>
  <si>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</si>
  <si>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</si>
  <si>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</si>
  <si>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</si>
  <si>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</si>
  <si>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</si>
  <si>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</si>
  <si>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</si>
  <si>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</si>
  <si>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</si>
  <si>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</si>
  <si>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</si>
  <si>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</si>
  <si>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</si>
  <si>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</si>
  <si>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</si>
  <si>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</si>
  <si>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</si>
  <si>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</si>
  <si>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</si>
  <si>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</si>
  <si>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</si>
  <si>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</si>
  <si>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</si>
  <si>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</si>
  <si>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</si>
  <si>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</si>
  <si>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</si>
  <si>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</si>
  <si>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</si>
  <si>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</si>
  <si>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</si>
  <si>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</si>
  <si>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</si>
  <si>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</si>
  <si>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</si>
  <si>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</si>
  <si>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</si>
  <si>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</si>
  <si>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</si>
  <si>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</si>
  <si>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</si>
  <si>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</si>
  <si>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</si>
  <si>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</si>
  <si>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</si>
  <si>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</si>
  <si>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</si>
  <si>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</si>
  <si>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</si>
  <si>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</si>
  <si>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</si>
  <si>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</si>
  <si>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</si>
  <si>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</si>
  <si>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</si>
  <si>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</si>
  <si>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</si>
  <si>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</si>
  <si>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</si>
  <si>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</si>
  <si>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</si>
  <si>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</si>
  <si>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</si>
  <si>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</si>
  <si>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</si>
  <si>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</si>
  <si>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</si>
  <si>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</si>
  <si>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</si>
  <si>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</si>
  <si>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</si>
  <si>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</si>
  <si>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</si>
  <si>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</si>
  <si>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</si>
  <si>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</si>
  <si>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</si>
  <si>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</si>
  <si>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</si>
  <si>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</si>
  <si>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</si>
  <si>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</si>
  <si>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</si>
  <si>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</si>
  <si>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</si>
  <si>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</si>
  <si>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</si>
  <si>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</si>
  <si>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</si>
  <si>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</si>
  <si>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</si>
  <si>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</si>
  <si>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</si>
  <si>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</si>
  <si>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</si>
  <si>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</si>
  <si>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</si>
  <si>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</si>
  <si>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</si>
  <si>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</si>
  <si>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</si>
  <si>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</si>
  <si>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</si>
  <si>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</si>
  <si>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</si>
  <si>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</si>
  <si>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</si>
  <si>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</si>
  <si>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</si>
  <si>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</si>
  <si>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</si>
  <si>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</si>
  <si>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</si>
  <si>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</si>
  <si>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</si>
  <si>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</si>
  <si>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</si>
  <si>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</si>
  <si>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</si>
  <si>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</si>
  <si>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</si>
  <si>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</si>
  <si>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</si>
  <si>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</si>
  <si>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</si>
  <si>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</si>
  <si>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</si>
  <si>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</si>
  <si>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</si>
  <si>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</si>
  <si>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</si>
  <si>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</si>
  <si>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</si>
  <si>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</si>
  <si>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</si>
  <si>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</si>
  <si>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</si>
  <si>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</si>
  <si>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</si>
  <si>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</si>
  <si>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</si>
  <si>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</si>
  <si>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</si>
  <si>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</si>
  <si>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</si>
  <si>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</si>
  <si>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</si>
  <si>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</si>
  <si>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</si>
  <si>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</si>
  <si>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</si>
  <si>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</si>
  <si>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</si>
  <si>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</si>
  <si>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</si>
  <si>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</si>
  <si>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</si>
  <si>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</si>
  <si>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</si>
  <si>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</si>
  <si>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</si>
  <si>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</si>
  <si>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</si>
  <si>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</si>
  <si>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</si>
  <si>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</si>
  <si>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</si>
  <si>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</si>
  <si>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</si>
  <si>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</si>
  <si>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</si>
  <si>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</si>
  <si>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</si>
  <si>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</si>
  <si>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</si>
  <si>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</si>
  <si>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</si>
  <si>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</si>
  <si>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</si>
  <si>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</si>
  <si>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</si>
  <si>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</si>
  <si>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</si>
  <si>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</si>
  <si>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</si>
  <si>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</si>
  <si>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</si>
  <si>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</si>
  <si>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</si>
  <si>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</si>
  <si>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</si>
  <si>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</si>
  <si>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</si>
  <si>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</si>
  <si>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</si>
  <si>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</si>
  <si>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</si>
  <si>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</si>
  <si>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</si>
  <si>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</si>
  <si>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</si>
  <si>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</si>
  <si>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</si>
  <si>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</si>
  <si>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</si>
  <si>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</si>
  <si>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</si>
  <si>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</si>
  <si>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</si>
  <si>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</si>
  <si>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</si>
  <si>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</si>
  <si>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</si>
  <si>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</si>
  <si>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</si>
  <si>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</si>
  <si>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</si>
  <si>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</si>
  <si>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</si>
  <si>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</si>
  <si>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</si>
  <si>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</si>
  <si>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</si>
  <si>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</si>
  <si>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</si>
  <si>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</si>
  <si>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</si>
  <si>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</si>
  <si>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</si>
  <si>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</si>
  <si>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</si>
  <si>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</si>
  <si>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</si>
  <si>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</si>
  <si>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</si>
  <si>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</si>
  <si>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</si>
  <si>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</si>
  <si>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</si>
  <si>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</si>
  <si>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</si>
  <si>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</si>
  <si>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</si>
  <si>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</si>
  <si>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</si>
  <si>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</si>
  <si>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</si>
  <si>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</si>
  <si>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</si>
  <si>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</si>
  <si>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</si>
  <si>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</si>
  <si>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</si>
  <si>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</si>
  <si>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</si>
  <si>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</si>
  <si>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</si>
  <si>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</si>
  <si>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</si>
  <si>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</si>
  <si>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</si>
  <si>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</si>
  <si>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</si>
  <si>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</si>
  <si>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</si>
  <si>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</si>
  <si>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</si>
  <si>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</si>
  <si>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</si>
  <si>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</si>
  <si>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</si>
  <si>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</si>
  <si>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</si>
  <si>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</si>
  <si>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</si>
  <si>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</si>
  <si>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</si>
  <si>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</si>
  <si>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</si>
  <si>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</si>
  <si>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</si>
  <si>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</si>
  <si>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</si>
  <si>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</si>
  <si>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</si>
  <si>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</si>
  <si>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</si>
  <si>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</si>
  <si>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</si>
  <si>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</si>
  <si>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</si>
  <si>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</si>
  <si>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</si>
  <si>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</si>
  <si>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</si>
  <si>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</si>
  <si>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</si>
  <si>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</si>
  <si>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</si>
  <si>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</si>
  <si>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</si>
  <si>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</si>
  <si>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</si>
  <si>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</si>
  <si>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</si>
  <si>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</si>
  <si>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</si>
  <si>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</si>
  <si>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</si>
  <si>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</si>
  <si>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</si>
  <si>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</si>
  <si>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</si>
  <si>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</si>
  <si>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</si>
  <si>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</si>
  <si>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</si>
  <si>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</si>
  <si>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</si>
  <si>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</si>
  <si>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</si>
  <si>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</si>
  <si>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</si>
  <si>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</si>
  <si>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</si>
  <si>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</si>
  <si>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</si>
  <si>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</si>
  <si>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</si>
  <si>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</si>
  <si>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</si>
  <si>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</si>
  <si>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</si>
  <si>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</si>
  <si>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</si>
  <si>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</si>
  <si>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</si>
  <si>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</si>
  <si>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</si>
  <si>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</si>
  <si>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</si>
  <si>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</si>
  <si>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</si>
  <si>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</si>
  <si>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</si>
  <si>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</si>
  <si>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</si>
  <si>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</si>
  <si>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</si>
  <si>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</si>
  <si>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</si>
  <si>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</si>
  <si>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</si>
  <si>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</si>
  <si>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</si>
  <si>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</si>
  <si>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</si>
  <si>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</si>
  <si>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</si>
  <si>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</si>
  <si>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</si>
  <si>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</si>
  <si>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ถ่าน AAA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</si>
  <si>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</si>
  <si>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</si>
  <si>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</si>
  <si>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</si>
  <si>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</si>
  <si>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</si>
  <si>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</si>
  <si>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</si>
  <si>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</si>
  <si>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</si>
  <si>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</si>
  <si>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</si>
  <si>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</si>
  <si>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</si>
  <si>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</si>
  <si>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</si>
  <si>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</si>
  <si>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</si>
  <si>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</si>
  <si>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</si>
  <si>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</si>
  <si>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</si>
  <si>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</si>
  <si>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</si>
  <si>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</si>
  <si>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</si>
  <si>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</si>
  <si>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</si>
  <si>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</si>
  <si>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</si>
  <si>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</si>
  <si>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</si>
  <si>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</si>
  <si>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</si>
  <si>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</si>
  <si>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</si>
  <si>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</si>
  <si>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</si>
  <si>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</si>
  <si>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</si>
  <si>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</si>
  <si>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ลำพยา 3 เก่า วันที่ 1-31 ธ.ค. 2567</t>
  </si>
  <si>
    <t>สรุปยอดขาย บูธ ลำพยา 3 เก่า วันที่ 1-31 ธ.ค. 2567</t>
  </si>
  <si>
    <t>ตัดรับ-จ่ายแล้ว</t>
  </si>
  <si>
    <t>10</t>
  </si>
  <si>
    <t>เค้กสลิ่ม 85 กรัม</t>
  </si>
  <si>
    <t>มิดไนท์โกโก้ดัทซ์</t>
  </si>
  <si>
    <t>เค้กโบราณ 170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</si>
</sst>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89D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43" fontId="2" fillId="23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CCFF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244" sqref="C244"/>
      <selection pane="bottomLeft" activeCell="C244" sqref="C24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0" x14ac:dyDescent="0.2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0" x14ac:dyDescent="0.2">
      <c r="A242" s="82" t="s">
        <v>931</v>
      </c>
      <c r="B242" s="82" t="s">
        <v>285</v>
      </c>
      <c r="C242" s="82" t="s">
        <v>433</v>
      </c>
      <c r="D242" s="83" t="s">
        <v>441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0" x14ac:dyDescent="0.2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0" x14ac:dyDescent="0.2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0" x14ac:dyDescent="0.2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0" x14ac:dyDescent="0.2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0" x14ac:dyDescent="0.2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0" x14ac:dyDescent="0.2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0" x14ac:dyDescent="0.2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0" x14ac:dyDescent="0.2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0" x14ac:dyDescent="0.2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0" x14ac:dyDescent="0.2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0" x14ac:dyDescent="0.2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0" x14ac:dyDescent="0.2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0" x14ac:dyDescent="0.2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0" x14ac:dyDescent="0.2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71" activePane="bottomRight" state="frozen"/>
      <selection activeCell="C244" sqref="C244"/>
      <selection pane="topRight" activeCell="C244" sqref="C244"/>
      <selection pane="bottomLeft" activeCell="C244" sqref="C244"/>
      <selection pane="bottomRight" activeCell="C244" sqref="C24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60" zoomScaleNormal="60" workbookViewId="0">
      <pane xSplit="10" ySplit="4" topLeftCell="Q8" activePane="bottomRight" state="frozen"/>
      <selection activeCell="C244" sqref="C244"/>
      <selection pane="topRight" activeCell="C244" sqref="C244"/>
      <selection pane="bottomLeft" activeCell="C244" sqref="C244"/>
      <selection pane="bottomRight" activeCell="AG31" sqref="AG3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93"/>
      <c r="P2" s="68"/>
      <c r="Q2" s="124" t="s">
        <v>1434</v>
      </c>
      <c r="R2" s="124"/>
      <c r="S2" s="124"/>
      <c r="T2" s="124"/>
      <c r="U2" s="124"/>
      <c r="V2" s="124"/>
      <c r="W2" s="124"/>
      <c r="X2" s="124"/>
      <c r="Y2" s="124"/>
      <c r="Z2" s="124"/>
      <c r="AA2" s="95"/>
      <c r="AB2" s="95"/>
    </row>
    <row r="3" spans="1:30" s="5" customFormat="1" ht="24.6" customHeight="1" x14ac:dyDescent="0.55000000000000004">
      <c r="A3" s="130" t="s">
        <v>1</v>
      </c>
      <c r="B3" s="130" t="s">
        <v>1368</v>
      </c>
      <c r="C3" s="130" t="s">
        <v>2</v>
      </c>
      <c r="D3" s="130" t="s">
        <v>1369</v>
      </c>
      <c r="E3" s="130" t="s">
        <v>3</v>
      </c>
      <c r="F3" s="130" t="s">
        <v>4</v>
      </c>
      <c r="G3" s="130" t="s">
        <v>5</v>
      </c>
      <c r="H3" s="77" t="s">
        <v>6</v>
      </c>
      <c r="I3" s="131" t="s">
        <v>273</v>
      </c>
      <c r="J3" s="130" t="s">
        <v>7</v>
      </c>
      <c r="K3" s="167" t="s">
        <v>8</v>
      </c>
      <c r="L3" s="167"/>
      <c r="M3" s="167"/>
      <c r="N3" s="130" t="s">
        <v>9</v>
      </c>
      <c r="O3" s="168" t="s">
        <v>274</v>
      </c>
      <c r="P3" s="170" t="s">
        <v>275</v>
      </c>
      <c r="Q3" s="127" t="s">
        <v>214</v>
      </c>
      <c r="R3" s="127" t="s">
        <v>215</v>
      </c>
      <c r="S3" s="127" t="s">
        <v>10</v>
      </c>
      <c r="T3" s="127" t="s">
        <v>216</v>
      </c>
      <c r="U3" s="127" t="s">
        <v>217</v>
      </c>
      <c r="V3" s="125" t="s">
        <v>218</v>
      </c>
      <c r="W3" s="125" t="s">
        <v>219</v>
      </c>
      <c r="X3" s="125" t="s">
        <v>220</v>
      </c>
      <c r="Y3" s="127" t="s">
        <v>221</v>
      </c>
      <c r="Z3" s="128" t="s">
        <v>222</v>
      </c>
      <c r="AA3" s="163" t="s">
        <v>1375</v>
      </c>
      <c r="AB3" s="164" t="s">
        <v>1376</v>
      </c>
    </row>
    <row r="4" spans="1:30" s="5" customFormat="1" ht="24.6" customHeight="1" x14ac:dyDescent="0.55000000000000004">
      <c r="A4" s="130"/>
      <c r="B4" s="130"/>
      <c r="C4" s="130"/>
      <c r="D4" s="130"/>
      <c r="E4" s="130"/>
      <c r="F4" s="130"/>
      <c r="G4" s="130"/>
      <c r="H4" s="77" t="s">
        <v>11</v>
      </c>
      <c r="I4" s="132"/>
      <c r="J4" s="130"/>
      <c r="K4" s="63" t="s">
        <v>12</v>
      </c>
      <c r="L4" s="42" t="s">
        <v>13</v>
      </c>
      <c r="M4" s="63" t="s">
        <v>14</v>
      </c>
      <c r="N4" s="130"/>
      <c r="O4" s="169"/>
      <c r="P4" s="171"/>
      <c r="Q4" s="127"/>
      <c r="R4" s="127"/>
      <c r="S4" s="127"/>
      <c r="T4" s="127"/>
      <c r="U4" s="127"/>
      <c r="V4" s="126"/>
      <c r="W4" s="126"/>
      <c r="X4" s="126"/>
      <c r="Y4" s="127"/>
      <c r="Z4" s="129"/>
      <c r="AA4" s="163"/>
      <c r="AB4" s="165"/>
    </row>
    <row r="5" spans="1:30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148</v>
      </c>
      <c r="G5" s="43">
        <f t="shared" ref="G5:G85" si="0">+E5+F5</f>
        <v>148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-6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154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7700</v>
      </c>
      <c r="N5" s="19"/>
      <c r="O5" s="90">
        <v>22.48</v>
      </c>
      <c r="P5" s="79">
        <f>+K5*O5</f>
        <v>3461.92</v>
      </c>
      <c r="Q5" s="45">
        <v>1</v>
      </c>
      <c r="R5" s="46">
        <f>+'1'!N262</f>
        <v>5263</v>
      </c>
      <c r="S5" s="46">
        <f>+'1'!N267</f>
        <v>198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600</v>
      </c>
      <c r="X5" s="46">
        <f>+R5-S5-T5-U5-V5-W5</f>
        <v>4465</v>
      </c>
      <c r="Y5" s="46">
        <f>+'1'!N269</f>
        <v>4465</v>
      </c>
      <c r="Z5" s="47">
        <f>+Y5-X5</f>
        <v>0</v>
      </c>
      <c r="AA5" s="99" t="s">
        <v>1382</v>
      </c>
      <c r="AB5" s="47">
        <f>+W5+Y5</f>
        <v>5065</v>
      </c>
      <c r="AC5" s="58">
        <f>+W5+Y5+Z5</f>
        <v>5065</v>
      </c>
      <c r="AD5" s="2" t="s">
        <v>1435</v>
      </c>
    </row>
    <row r="6" spans="1:30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415</v>
      </c>
      <c r="G6" s="43">
        <f t="shared" si="0"/>
        <v>415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30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384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38400</v>
      </c>
      <c r="N6" s="19"/>
      <c r="O6" s="90">
        <v>39.29</v>
      </c>
      <c r="P6" s="79">
        <f t="shared" ref="P6:P70" si="2">+K6*O6</f>
        <v>15087.36</v>
      </c>
      <c r="Q6" s="45">
        <v>2</v>
      </c>
      <c r="R6" s="46">
        <f>+'2'!N262</f>
        <v>3315</v>
      </c>
      <c r="S6" s="46">
        <f>+'2'!N267</f>
        <v>50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400</v>
      </c>
      <c r="X6" s="46">
        <f>+R6-S6-T6-U6-V6-W6</f>
        <v>2865</v>
      </c>
      <c r="Y6" s="46">
        <f>+'2'!N269</f>
        <v>2865</v>
      </c>
      <c r="Z6" s="47">
        <f t="shared" ref="Z6:Z35" si="3">+Y6-X6</f>
        <v>0</v>
      </c>
      <c r="AA6" s="47" t="s">
        <v>1383</v>
      </c>
      <c r="AB6" s="47">
        <f t="shared" ref="AB6:AB35" si="4">+W6+Y6</f>
        <v>3265</v>
      </c>
      <c r="AC6" s="58">
        <f t="shared" ref="AC6:AC35" si="5">+W6+Y6+Z6</f>
        <v>3265</v>
      </c>
      <c r="AD6" s="2" t="s">
        <v>1435</v>
      </c>
    </row>
    <row r="7" spans="1:30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4195</v>
      </c>
      <c r="S7" s="46">
        <f>+'3'!N267</f>
        <v>170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470</v>
      </c>
      <c r="X7" s="46">
        <f>+R7-S7-T7-U7-V7-W7</f>
        <v>3555</v>
      </c>
      <c r="Y7" s="46">
        <f>+'3'!N269</f>
        <v>3555</v>
      </c>
      <c r="Z7" s="47">
        <f>+Y7-X7</f>
        <v>0</v>
      </c>
      <c r="AA7" s="47" t="s">
        <v>1377</v>
      </c>
      <c r="AB7" s="47">
        <f>+W7+Y7</f>
        <v>4025</v>
      </c>
      <c r="AC7" s="58">
        <f t="shared" si="5"/>
        <v>4025</v>
      </c>
      <c r="AD7" s="2" t="s">
        <v>1435</v>
      </c>
    </row>
    <row r="8" spans="1:30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2105</v>
      </c>
      <c r="S8" s="46">
        <f>+'4'!N267</f>
        <v>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300</v>
      </c>
      <c r="X8" s="46">
        <f t="shared" ref="X8" si="6">+R8-S8-T8-U8-V8-W8</f>
        <v>1805</v>
      </c>
      <c r="Y8" s="46">
        <f>+'4'!N269</f>
        <v>1805</v>
      </c>
      <c r="Z8" s="47">
        <f t="shared" si="3"/>
        <v>0</v>
      </c>
      <c r="AA8" s="47" t="s">
        <v>1378</v>
      </c>
      <c r="AB8" s="47">
        <f t="shared" si="4"/>
        <v>2105</v>
      </c>
      <c r="AC8" s="58">
        <f t="shared" si="5"/>
        <v>2105</v>
      </c>
      <c r="AD8" s="2" t="s">
        <v>1435</v>
      </c>
    </row>
    <row r="9" spans="1:30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3855</v>
      </c>
      <c r="S9" s="46">
        <f>+'5'!N267</f>
        <v>215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870</v>
      </c>
      <c r="X9" s="46">
        <f t="shared" ref="X9:X34" si="7">+R9-S9-T9-U9-V9-W9</f>
        <v>2770</v>
      </c>
      <c r="Y9" s="46">
        <f>+'5'!N269</f>
        <v>2770</v>
      </c>
      <c r="Z9" s="47">
        <f t="shared" si="3"/>
        <v>0</v>
      </c>
      <c r="AA9" s="47" t="s">
        <v>1379</v>
      </c>
      <c r="AB9" s="47">
        <f t="shared" si="4"/>
        <v>3640</v>
      </c>
      <c r="AC9" s="58">
        <f t="shared" si="5"/>
        <v>3640</v>
      </c>
      <c r="AD9" s="2" t="s">
        <v>1435</v>
      </c>
    </row>
    <row r="10" spans="1:30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3560</v>
      </c>
      <c r="S10" s="46">
        <f>+'6'!N267</f>
        <v>135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310</v>
      </c>
      <c r="X10" s="46">
        <f t="shared" si="7"/>
        <v>3115</v>
      </c>
      <c r="Y10" s="46">
        <f>+'6'!N269</f>
        <v>3115</v>
      </c>
      <c r="Z10" s="47">
        <f t="shared" si="3"/>
        <v>0</v>
      </c>
      <c r="AA10" s="47" t="s">
        <v>1380</v>
      </c>
      <c r="AB10" s="47">
        <f t="shared" si="4"/>
        <v>3425</v>
      </c>
      <c r="AC10" s="58">
        <f t="shared" si="5"/>
        <v>3425</v>
      </c>
      <c r="AD10" s="2" t="s">
        <v>1435</v>
      </c>
    </row>
    <row r="11" spans="1:30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83</v>
      </c>
      <c r="G11" s="43">
        <f t="shared" si="0"/>
        <v>83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-6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89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4450</v>
      </c>
      <c r="N11" s="19"/>
      <c r="O11" s="90">
        <v>16.940000000000001</v>
      </c>
      <c r="P11" s="79">
        <f t="shared" si="2"/>
        <v>1507.66</v>
      </c>
      <c r="Q11" s="45">
        <v>7</v>
      </c>
      <c r="R11" s="46">
        <f>+'7'!N262</f>
        <v>3245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0</v>
      </c>
      <c r="X11" s="46">
        <f t="shared" si="7"/>
        <v>3245</v>
      </c>
      <c r="Y11" s="46">
        <f>+'7'!N269</f>
        <v>3245</v>
      </c>
      <c r="Z11" s="47">
        <f t="shared" si="3"/>
        <v>0</v>
      </c>
      <c r="AA11" s="99" t="s">
        <v>1381</v>
      </c>
      <c r="AB11" s="47">
        <f t="shared" si="4"/>
        <v>3245</v>
      </c>
      <c r="AC11" s="58">
        <f t="shared" si="5"/>
        <v>3245</v>
      </c>
      <c r="AD11" s="2" t="s">
        <v>1435</v>
      </c>
    </row>
    <row r="12" spans="1:30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7305</v>
      </c>
      <c r="S12" s="46">
        <f>+'8'!N267</f>
        <v>150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920</v>
      </c>
      <c r="X12" s="46">
        <f t="shared" si="7"/>
        <v>6235</v>
      </c>
      <c r="Y12" s="46">
        <f>+'8'!N269</f>
        <v>6235</v>
      </c>
      <c r="Z12" s="47">
        <f t="shared" si="3"/>
        <v>0</v>
      </c>
      <c r="AA12" s="99" t="s">
        <v>1382</v>
      </c>
      <c r="AB12" s="47">
        <f t="shared" si="4"/>
        <v>7155</v>
      </c>
      <c r="AC12" s="58">
        <f t="shared" si="5"/>
        <v>7155</v>
      </c>
      <c r="AD12" s="2" t="s">
        <v>1435</v>
      </c>
    </row>
    <row r="13" spans="1:30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4565</v>
      </c>
      <c r="S13" s="46">
        <f>+'9'!N267</f>
        <v>535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745</v>
      </c>
      <c r="X13" s="46">
        <f>+R13-S13-T13-U13-V13-W13</f>
        <v>3285</v>
      </c>
      <c r="Y13" s="46">
        <f>+'9'!N269</f>
        <v>3285</v>
      </c>
      <c r="Z13" s="47">
        <f t="shared" si="3"/>
        <v>0</v>
      </c>
      <c r="AA13" s="100" t="s">
        <v>1383</v>
      </c>
      <c r="AB13" s="47">
        <f t="shared" si="4"/>
        <v>4030</v>
      </c>
      <c r="AC13" s="58">
        <f t="shared" si="5"/>
        <v>4030</v>
      </c>
      <c r="AD13" s="2" t="s">
        <v>1435</v>
      </c>
    </row>
    <row r="14" spans="1:30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10</v>
      </c>
      <c r="G14" s="43">
        <f t="shared" si="0"/>
        <v>10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10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500</v>
      </c>
      <c r="N14" s="19"/>
      <c r="O14" s="90">
        <v>21.22</v>
      </c>
      <c r="P14" s="79">
        <f t="shared" si="2"/>
        <v>212.2</v>
      </c>
      <c r="Q14" s="45">
        <v>10</v>
      </c>
      <c r="R14" s="46">
        <f>+'10'!N262</f>
        <v>6255</v>
      </c>
      <c r="S14" s="46">
        <f>+'10'!N267</f>
        <v>135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605</v>
      </c>
      <c r="X14" s="46">
        <f t="shared" si="7"/>
        <v>5515</v>
      </c>
      <c r="Y14" s="46">
        <f>+'10'!N269</f>
        <v>5515</v>
      </c>
      <c r="Z14" s="47">
        <f t="shared" si="3"/>
        <v>0</v>
      </c>
      <c r="AA14" s="47" t="s">
        <v>1377</v>
      </c>
      <c r="AB14" s="47">
        <f t="shared" si="4"/>
        <v>6120</v>
      </c>
      <c r="AC14" s="58">
        <f t="shared" si="5"/>
        <v>6120</v>
      </c>
      <c r="AD14" s="2" t="s">
        <v>1435</v>
      </c>
    </row>
    <row r="15" spans="1:30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17</v>
      </c>
      <c r="G15" s="43">
        <f t="shared" si="0"/>
        <v>17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-2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19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950</v>
      </c>
      <c r="N15" s="19"/>
      <c r="O15" s="90">
        <v>24.37</v>
      </c>
      <c r="P15" s="79">
        <f t="shared" si="2"/>
        <v>463.03000000000003</v>
      </c>
      <c r="Q15" s="45">
        <v>11</v>
      </c>
      <c r="R15" s="46">
        <f>+'11'!N262</f>
        <v>4350</v>
      </c>
      <c r="S15" s="46">
        <f>+'11'!N267</f>
        <v>100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100</v>
      </c>
      <c r="X15" s="46">
        <f t="shared" si="7"/>
        <v>4150</v>
      </c>
      <c r="Y15" s="46">
        <f>+'11'!N269</f>
        <v>4150</v>
      </c>
      <c r="Z15" s="47">
        <f t="shared" si="3"/>
        <v>0</v>
      </c>
      <c r="AA15" s="47" t="s">
        <v>1378</v>
      </c>
      <c r="AB15" s="47">
        <f t="shared" si="4"/>
        <v>4250</v>
      </c>
      <c r="AC15" s="58">
        <f t="shared" si="5"/>
        <v>4250</v>
      </c>
      <c r="AD15" s="2" t="s">
        <v>1435</v>
      </c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7</v>
      </c>
      <c r="G16" s="43">
        <f t="shared" ref="G16:G17" si="8">+E16+F16</f>
        <v>7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7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350</v>
      </c>
      <c r="N16" s="19"/>
      <c r="O16" s="90"/>
      <c r="P16" s="79">
        <f t="shared" si="2"/>
        <v>0</v>
      </c>
      <c r="Q16" s="45">
        <v>12</v>
      </c>
      <c r="R16" s="46">
        <f>+'12'!N262</f>
        <v>3095</v>
      </c>
      <c r="S16" s="46">
        <f>+'12'!N267</f>
        <v>50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540</v>
      </c>
      <c r="X16" s="46">
        <f t="shared" si="7"/>
        <v>2505</v>
      </c>
      <c r="Y16" s="46">
        <f>+'12'!N269</f>
        <v>2505</v>
      </c>
      <c r="Z16" s="47">
        <f t="shared" si="3"/>
        <v>0</v>
      </c>
      <c r="AA16" s="47" t="s">
        <v>1379</v>
      </c>
      <c r="AB16" s="47">
        <f t="shared" si="4"/>
        <v>3045</v>
      </c>
      <c r="AC16" s="58">
        <f t="shared" si="5"/>
        <v>3045</v>
      </c>
      <c r="AD16" s="2" t="s">
        <v>1435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3145</v>
      </c>
      <c r="S17" s="46">
        <f>+'13'!N267</f>
        <v>100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450</v>
      </c>
      <c r="X17" s="46">
        <f>+R17-S17-T17-U17-V17-W17</f>
        <v>2595</v>
      </c>
      <c r="Y17" s="46">
        <f>+'13'!N269</f>
        <v>2595</v>
      </c>
      <c r="Z17" s="47">
        <f t="shared" si="3"/>
        <v>0</v>
      </c>
      <c r="AA17" s="47" t="s">
        <v>1380</v>
      </c>
      <c r="AB17" s="47">
        <f t="shared" si="4"/>
        <v>3045</v>
      </c>
      <c r="AC17" s="58">
        <f t="shared" si="5"/>
        <v>3045</v>
      </c>
      <c r="AD17" s="2" t="s">
        <v>1435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62</v>
      </c>
      <c r="G18" s="43">
        <f t="shared" ref="G18:G22" si="9">+E18+F18</f>
        <v>62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-2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64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3200</v>
      </c>
      <c r="N18" s="19"/>
      <c r="O18" s="90">
        <v>18.77</v>
      </c>
      <c r="P18" s="79">
        <f t="shared" si="2"/>
        <v>1201.28</v>
      </c>
      <c r="Q18" s="45">
        <v>14</v>
      </c>
      <c r="R18" s="46">
        <f>+'14'!N262</f>
        <v>4250</v>
      </c>
      <c r="S18" s="46">
        <f>+'14'!N267</f>
        <v>140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660</v>
      </c>
      <c r="X18" s="46">
        <f t="shared" si="7"/>
        <v>3450</v>
      </c>
      <c r="Y18" s="46">
        <f>+'14'!N269</f>
        <v>3450</v>
      </c>
      <c r="Z18" s="47">
        <f t="shared" si="3"/>
        <v>0</v>
      </c>
      <c r="AA18" s="99" t="s">
        <v>1381</v>
      </c>
      <c r="AB18" s="100">
        <f t="shared" si="4"/>
        <v>4110</v>
      </c>
      <c r="AC18" s="58">
        <f t="shared" si="5"/>
        <v>4110</v>
      </c>
      <c r="AD18" s="2" t="s">
        <v>1435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7230</v>
      </c>
      <c r="S19" s="46">
        <f>+'15'!N267</f>
        <v>210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1870</v>
      </c>
      <c r="X19" s="46">
        <f t="shared" si="7"/>
        <v>5150</v>
      </c>
      <c r="Y19" s="46">
        <f>+'15'!N269</f>
        <v>5150</v>
      </c>
      <c r="Z19" s="47">
        <f t="shared" si="3"/>
        <v>0</v>
      </c>
      <c r="AA19" s="99" t="s">
        <v>1382</v>
      </c>
      <c r="AB19" s="47">
        <f t="shared" si="4"/>
        <v>7020</v>
      </c>
      <c r="AC19" s="58">
        <f t="shared" si="5"/>
        <v>7020</v>
      </c>
      <c r="AD19" s="2" t="s">
        <v>1435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26</v>
      </c>
      <c r="G20" s="43">
        <f t="shared" si="9"/>
        <v>26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-1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27</v>
      </c>
      <c r="L20" s="20">
        <v>65</v>
      </c>
      <c r="M20" s="44">
        <f>+K20*L20</f>
        <v>1755</v>
      </c>
      <c r="N20" s="19"/>
      <c r="O20" s="90">
        <v>22.25</v>
      </c>
      <c r="P20" s="79">
        <f t="shared" si="2"/>
        <v>600.75</v>
      </c>
      <c r="Q20" s="45">
        <v>16</v>
      </c>
      <c r="R20" s="46">
        <f>+'16'!N262</f>
        <v>7430</v>
      </c>
      <c r="S20" s="46">
        <f>+'16'!N267</f>
        <v>420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945</v>
      </c>
      <c r="X20" s="46">
        <f t="shared" si="7"/>
        <v>6065</v>
      </c>
      <c r="Y20" s="46">
        <f>+'16'!N269</f>
        <v>6065</v>
      </c>
      <c r="Z20" s="47">
        <f t="shared" si="3"/>
        <v>0</v>
      </c>
      <c r="AA20" s="47" t="s">
        <v>1383</v>
      </c>
      <c r="AB20" s="47">
        <f t="shared" si="4"/>
        <v>7010</v>
      </c>
      <c r="AC20" s="58">
        <f t="shared" si="5"/>
        <v>7010</v>
      </c>
      <c r="AD20" s="2" t="s">
        <v>1435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2590</v>
      </c>
      <c r="S21" s="46">
        <f>+'17'!N267</f>
        <v>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0</v>
      </c>
      <c r="X21" s="46">
        <f t="shared" si="7"/>
        <v>2590</v>
      </c>
      <c r="Y21" s="46">
        <f>+'17'!N269</f>
        <v>2590</v>
      </c>
      <c r="Z21" s="47">
        <f t="shared" si="3"/>
        <v>0</v>
      </c>
      <c r="AA21" s="47" t="s">
        <v>1377</v>
      </c>
      <c r="AB21" s="47">
        <f t="shared" si="4"/>
        <v>2590</v>
      </c>
      <c r="AC21" s="58">
        <f t="shared" si="5"/>
        <v>2590</v>
      </c>
      <c r="AD21" s="2" t="s">
        <v>1435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9"/>
        <v>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90">
        <v>26.6</v>
      </c>
      <c r="P22" s="79">
        <f t="shared" si="2"/>
        <v>0</v>
      </c>
      <c r="Q22" s="45">
        <v>18</v>
      </c>
      <c r="R22" s="46">
        <f>+'18'!N262</f>
        <v>3115</v>
      </c>
      <c r="S22" s="46">
        <f>+'18'!N267</f>
        <v>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625</v>
      </c>
      <c r="X22" s="46">
        <f t="shared" si="7"/>
        <v>2490</v>
      </c>
      <c r="Y22" s="46">
        <f>+'18'!N269</f>
        <v>2490</v>
      </c>
      <c r="Z22" s="47">
        <f t="shared" si="3"/>
        <v>0</v>
      </c>
      <c r="AA22" s="47" t="s">
        <v>1378</v>
      </c>
      <c r="AB22" s="47">
        <f t="shared" si="4"/>
        <v>3115</v>
      </c>
      <c r="AC22" s="58">
        <f t="shared" si="5"/>
        <v>3115</v>
      </c>
      <c r="AD22" s="2" t="s">
        <v>1435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2135</v>
      </c>
      <c r="S23" s="46">
        <f>+'19'!N267</f>
        <v>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200</v>
      </c>
      <c r="X23" s="46">
        <f t="shared" si="7"/>
        <v>1935</v>
      </c>
      <c r="Y23" s="46">
        <f>+'19'!N269</f>
        <v>1935</v>
      </c>
      <c r="Z23" s="47">
        <f t="shared" si="3"/>
        <v>0</v>
      </c>
      <c r="AA23" s="47" t="s">
        <v>1379</v>
      </c>
      <c r="AB23" s="47">
        <f t="shared" si="4"/>
        <v>2135</v>
      </c>
      <c r="AC23" s="58">
        <f t="shared" si="5"/>
        <v>2135</v>
      </c>
      <c r="AD23" s="2" t="s">
        <v>1435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0">
        <v>40.51</v>
      </c>
      <c r="P24" s="79">
        <f t="shared" si="2"/>
        <v>0</v>
      </c>
      <c r="Q24" s="45">
        <v>20</v>
      </c>
      <c r="R24" s="46">
        <f>+'20'!N262</f>
        <v>4335</v>
      </c>
      <c r="S24" s="46">
        <f>+'20'!N267</f>
        <v>105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550</v>
      </c>
      <c r="X24" s="46">
        <f t="shared" si="7"/>
        <v>3680</v>
      </c>
      <c r="Y24" s="46">
        <f>+'20'!N269</f>
        <v>3680</v>
      </c>
      <c r="Z24" s="47">
        <f t="shared" si="3"/>
        <v>0</v>
      </c>
      <c r="AA24" s="47" t="s">
        <v>1380</v>
      </c>
      <c r="AB24" s="47">
        <f t="shared" si="4"/>
        <v>4230</v>
      </c>
      <c r="AC24" s="58">
        <f t="shared" si="5"/>
        <v>4230</v>
      </c>
      <c r="AD24" s="2" t="s">
        <v>1435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5090</v>
      </c>
      <c r="S25" s="46">
        <f>+'21'!N267</f>
        <v>105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1090</v>
      </c>
      <c r="X25" s="46">
        <f t="shared" si="7"/>
        <v>3895</v>
      </c>
      <c r="Y25" s="46">
        <f>+'21'!N269</f>
        <v>3895</v>
      </c>
      <c r="Z25" s="47">
        <f t="shared" si="3"/>
        <v>0</v>
      </c>
      <c r="AA25" s="99" t="s">
        <v>1381</v>
      </c>
      <c r="AB25" s="47">
        <f t="shared" si="4"/>
        <v>4985</v>
      </c>
      <c r="AC25" s="58">
        <f t="shared" si="5"/>
        <v>4985</v>
      </c>
      <c r="AD25" s="2" t="s">
        <v>1435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6350</v>
      </c>
      <c r="S26" s="46">
        <f>+'22'!N267</f>
        <v>255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1965</v>
      </c>
      <c r="X26" s="46">
        <f t="shared" si="7"/>
        <v>4130</v>
      </c>
      <c r="Y26" s="46">
        <f>+'22'!N269</f>
        <v>4130</v>
      </c>
      <c r="Z26" s="47">
        <f t="shared" si="3"/>
        <v>0</v>
      </c>
      <c r="AA26" s="99" t="s">
        <v>1382</v>
      </c>
      <c r="AB26" s="47">
        <f t="shared" si="4"/>
        <v>6095</v>
      </c>
      <c r="AC26" s="58">
        <f t="shared" si="5"/>
        <v>6095</v>
      </c>
      <c r="AD26" s="2" t="s">
        <v>1435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4910</v>
      </c>
      <c r="S27" s="46">
        <f>+'23'!N267</f>
        <v>190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660</v>
      </c>
      <c r="X27" s="46">
        <f>+R27-S27-T27-U27-V27-W27</f>
        <v>4060</v>
      </c>
      <c r="Y27" s="46">
        <f>+'23'!N269</f>
        <v>4060</v>
      </c>
      <c r="Z27" s="47">
        <f>+Y27-X27</f>
        <v>0</v>
      </c>
      <c r="AA27" s="47" t="s">
        <v>1383</v>
      </c>
      <c r="AB27" s="47">
        <f t="shared" si="4"/>
        <v>4720</v>
      </c>
      <c r="AC27" s="58">
        <f t="shared" si="5"/>
        <v>4720</v>
      </c>
      <c r="AD27" s="2" t="s">
        <v>1435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11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0">
        <v>31.97</v>
      </c>
      <c r="P28" s="79">
        <f t="shared" si="2"/>
        <v>0</v>
      </c>
      <c r="Q28" s="45">
        <v>24</v>
      </c>
      <c r="R28" s="46">
        <f>+'24'!N262</f>
        <v>7265</v>
      </c>
      <c r="S28" s="46">
        <f>+'24'!N267</f>
        <v>250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1405</v>
      </c>
      <c r="X28" s="46">
        <f t="shared" si="7"/>
        <v>5610</v>
      </c>
      <c r="Y28" s="46">
        <f>+'24'!N269</f>
        <v>5610</v>
      </c>
      <c r="Z28" s="47">
        <f t="shared" si="3"/>
        <v>0</v>
      </c>
      <c r="AA28" s="47" t="s">
        <v>1377</v>
      </c>
      <c r="AB28" s="47">
        <f t="shared" si="4"/>
        <v>7015</v>
      </c>
      <c r="AC28" s="58">
        <f t="shared" si="5"/>
        <v>7015</v>
      </c>
      <c r="AD28" s="2" t="s">
        <v>1435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3390</v>
      </c>
      <c r="S29" s="46">
        <f>+'25'!N267</f>
        <v>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 t="shared" si="7"/>
        <v>3390</v>
      </c>
      <c r="Y29" s="46">
        <f>+'25'!N269</f>
        <v>3390</v>
      </c>
      <c r="Z29" s="47">
        <f t="shared" si="3"/>
        <v>0</v>
      </c>
      <c r="AA29" s="47" t="s">
        <v>1378</v>
      </c>
      <c r="AB29" s="47">
        <f t="shared" si="4"/>
        <v>3390</v>
      </c>
      <c r="AC29" s="58">
        <f t="shared" si="5"/>
        <v>3390</v>
      </c>
      <c r="AD29" s="2" t="s">
        <v>1435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1545</v>
      </c>
      <c r="S30" s="46">
        <f>+'26'!N267</f>
        <v>50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240</v>
      </c>
      <c r="X30" s="46">
        <f t="shared" si="7"/>
        <v>1255</v>
      </c>
      <c r="Y30" s="46">
        <f>+'26'!N269</f>
        <v>1255</v>
      </c>
      <c r="Z30" s="47">
        <f t="shared" si="3"/>
        <v>0</v>
      </c>
      <c r="AA30" s="47" t="s">
        <v>1379</v>
      </c>
      <c r="AB30" s="47">
        <f t="shared" si="4"/>
        <v>1495</v>
      </c>
      <c r="AC30" s="58">
        <f t="shared" si="5"/>
        <v>1495</v>
      </c>
      <c r="AD30" s="2" t="s">
        <v>1435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324</v>
      </c>
      <c r="G31" s="43">
        <f t="shared" si="0"/>
        <v>324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23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7</v>
      </c>
      <c r="J31" s="43">
        <f t="shared" si="12"/>
        <v>-12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306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30600</v>
      </c>
      <c r="N31" s="19"/>
      <c r="O31" s="90">
        <v>38.46</v>
      </c>
      <c r="P31" s="79">
        <f t="shared" si="2"/>
        <v>11768.76</v>
      </c>
      <c r="Q31" s="45">
        <v>27</v>
      </c>
      <c r="R31" s="46">
        <f>+'27'!N262</f>
        <v>5550</v>
      </c>
      <c r="S31" s="46">
        <f>+'27'!N267</f>
        <v>350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1220</v>
      </c>
      <c r="X31" s="46">
        <f t="shared" si="7"/>
        <v>3980</v>
      </c>
      <c r="Y31" s="46">
        <f>+'27'!N269</f>
        <v>3980</v>
      </c>
      <c r="Z31" s="47">
        <f t="shared" si="3"/>
        <v>0</v>
      </c>
      <c r="AA31" s="47" t="s">
        <v>1380</v>
      </c>
      <c r="AB31" s="47">
        <f t="shared" si="4"/>
        <v>5200</v>
      </c>
      <c r="AC31" s="58">
        <f t="shared" si="5"/>
        <v>5200</v>
      </c>
      <c r="AD31" s="2" t="s">
        <v>1435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36</v>
      </c>
      <c r="G32" s="43">
        <f t="shared" si="0"/>
        <v>36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36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4680</v>
      </c>
      <c r="N32" s="19"/>
      <c r="O32" s="90">
        <v>46.37</v>
      </c>
      <c r="P32" s="79">
        <f t="shared" si="2"/>
        <v>1669.32</v>
      </c>
      <c r="Q32" s="45">
        <v>28</v>
      </c>
      <c r="R32" s="46">
        <f>+'28'!N262</f>
        <v>3725</v>
      </c>
      <c r="S32" s="46">
        <f>+'28'!N267</f>
        <v>205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1540</v>
      </c>
      <c r="X32" s="46">
        <f t="shared" si="7"/>
        <v>1980</v>
      </c>
      <c r="Y32" s="46">
        <f>+'28'!N269</f>
        <v>1980</v>
      </c>
      <c r="Z32" s="47">
        <f t="shared" si="3"/>
        <v>0</v>
      </c>
      <c r="AA32" s="99" t="s">
        <v>1381</v>
      </c>
      <c r="AB32" s="47">
        <f t="shared" si="4"/>
        <v>3520</v>
      </c>
      <c r="AC32" s="58">
        <f t="shared" si="5"/>
        <v>3520</v>
      </c>
      <c r="AD32" s="2" t="s">
        <v>1435</v>
      </c>
    </row>
    <row r="33" spans="1:30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18</v>
      </c>
      <c r="G33" s="43">
        <f t="shared" si="0"/>
        <v>18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1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17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2210</v>
      </c>
      <c r="N33" s="19"/>
      <c r="O33" s="90">
        <v>38.9</v>
      </c>
      <c r="P33" s="79">
        <f t="shared" si="2"/>
        <v>661.3</v>
      </c>
      <c r="Q33" s="45">
        <v>29</v>
      </c>
      <c r="R33" s="46">
        <f>+'29'!N262</f>
        <v>11235</v>
      </c>
      <c r="S33" s="46">
        <f>+'29'!N267</f>
        <v>1800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3870</v>
      </c>
      <c r="X33" s="46">
        <f t="shared" ref="X33" si="13">+R33-S33-T33-U33-V33-W33</f>
        <v>5565</v>
      </c>
      <c r="Y33" s="46">
        <f>+'29'!N269</f>
        <v>5565</v>
      </c>
      <c r="Z33" s="47">
        <f t="shared" ref="Z33" si="14">+Y33-X33</f>
        <v>0</v>
      </c>
      <c r="AA33" s="99" t="s">
        <v>1382</v>
      </c>
      <c r="AB33" s="47">
        <f t="shared" si="4"/>
        <v>9435</v>
      </c>
      <c r="AC33" s="58">
        <f t="shared" si="5"/>
        <v>9435</v>
      </c>
      <c r="AD33" s="2" t="s">
        <v>1435</v>
      </c>
    </row>
    <row r="34" spans="1:30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3">
        <f t="shared" si="0"/>
        <v>5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3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260</v>
      </c>
      <c r="N34" s="19"/>
      <c r="O34" s="90">
        <v>38.07</v>
      </c>
      <c r="P34" s="79">
        <f t="shared" si="2"/>
        <v>76.14</v>
      </c>
      <c r="Q34" s="45">
        <v>30</v>
      </c>
      <c r="R34" s="46">
        <f>+'30'!N262</f>
        <v>14705</v>
      </c>
      <c r="S34" s="46">
        <f>+'30'!N267</f>
        <v>1100</v>
      </c>
      <c r="T34" s="46">
        <f>+'30'!N265</f>
        <v>0</v>
      </c>
      <c r="U34" s="67">
        <f>+'30'!N263</f>
        <v>0</v>
      </c>
      <c r="V34" s="46">
        <f>+'30'!N266</f>
        <v>2592</v>
      </c>
      <c r="W34" s="46">
        <f>+'30'!N264</f>
        <v>6265</v>
      </c>
      <c r="X34" s="46">
        <f t="shared" si="7"/>
        <v>4748</v>
      </c>
      <c r="Y34" s="46">
        <f>+'30'!N269</f>
        <v>4748</v>
      </c>
      <c r="Z34" s="47">
        <f t="shared" si="3"/>
        <v>0</v>
      </c>
      <c r="AA34" s="47" t="s">
        <v>1383</v>
      </c>
      <c r="AB34" s="47">
        <f t="shared" si="4"/>
        <v>11013</v>
      </c>
      <c r="AC34" s="58">
        <f t="shared" si="5"/>
        <v>11013</v>
      </c>
      <c r="AD34" s="2" t="s">
        <v>1435</v>
      </c>
    </row>
    <row r="35" spans="1:30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23</v>
      </c>
      <c r="G35" s="43">
        <f t="shared" si="0"/>
        <v>23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2990</v>
      </c>
      <c r="N35" s="19"/>
      <c r="O35" s="90">
        <v>40.799999999999997</v>
      </c>
      <c r="P35" s="79">
        <f t="shared" si="2"/>
        <v>938.4</v>
      </c>
      <c r="Q35" s="45">
        <v>31</v>
      </c>
      <c r="R35" s="46">
        <f>+'31.'!N262</f>
        <v>15375</v>
      </c>
      <c r="S35" s="46">
        <f>+'31.'!N267</f>
        <v>1750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3675</v>
      </c>
      <c r="X35" s="46">
        <f>+R35-S35-T35-U35-V35-W35</f>
        <v>9950</v>
      </c>
      <c r="Y35" s="46">
        <f>+'31.'!N269</f>
        <v>9950</v>
      </c>
      <c r="Z35" s="47">
        <f t="shared" si="3"/>
        <v>0</v>
      </c>
      <c r="AA35" s="47" t="s">
        <v>1377</v>
      </c>
      <c r="AB35" s="47">
        <f t="shared" si="4"/>
        <v>13625</v>
      </c>
      <c r="AC35" s="58">
        <f t="shared" si="5"/>
        <v>13625</v>
      </c>
      <c r="AD35" s="2" t="s">
        <v>1435</v>
      </c>
    </row>
    <row r="36" spans="1:30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164478</v>
      </c>
      <c r="S36" s="48">
        <f t="shared" si="15"/>
        <v>8768</v>
      </c>
      <c r="T36" s="48">
        <f t="shared" si="15"/>
        <v>0</v>
      </c>
      <c r="U36" s="48">
        <f t="shared" si="15"/>
        <v>0</v>
      </c>
      <c r="V36" s="48">
        <f t="shared" si="15"/>
        <v>2592</v>
      </c>
      <c r="W36" s="48">
        <f t="shared" si="15"/>
        <v>33090</v>
      </c>
      <c r="X36" s="48">
        <f t="shared" si="15"/>
        <v>120028</v>
      </c>
      <c r="Y36" s="48">
        <f t="shared" si="15"/>
        <v>120028</v>
      </c>
      <c r="Z36" s="48">
        <f t="shared" si="15"/>
        <v>0</v>
      </c>
      <c r="AA36" s="48">
        <f t="shared" si="15"/>
        <v>0</v>
      </c>
      <c r="AB36" s="48">
        <f>SUM(AB5:AB35)</f>
        <v>153118</v>
      </c>
      <c r="AC36" s="5"/>
    </row>
    <row r="37" spans="1:30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1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0">
        <v>27.84</v>
      </c>
      <c r="P39" s="79">
        <f t="shared" si="2"/>
        <v>0</v>
      </c>
      <c r="Q39" s="5"/>
      <c r="R39" s="166" t="s">
        <v>1436</v>
      </c>
      <c r="S39" s="5" t="s">
        <v>1372</v>
      </c>
      <c r="T39" s="97" t="s">
        <v>1373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0">
        <v>27.12</v>
      </c>
      <c r="P40" s="79">
        <f t="shared" si="2"/>
        <v>0</v>
      </c>
      <c r="Q40" s="5"/>
      <c r="R40" s="166"/>
      <c r="S40" s="5"/>
      <c r="T40" s="97" t="s">
        <v>1389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7" t="s">
        <v>1374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38</v>
      </c>
      <c r="G46" s="43">
        <f t="shared" si="0"/>
        <v>38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1750</v>
      </c>
      <c r="N46" s="19"/>
      <c r="O46" s="90">
        <v>19.05</v>
      </c>
      <c r="P46" s="79">
        <f t="shared" si="2"/>
        <v>666.75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81</v>
      </c>
      <c r="G47" s="43">
        <f>+E47+F47</f>
        <v>81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3850</v>
      </c>
      <c r="N47" s="19"/>
      <c r="O47" s="90">
        <v>19.21</v>
      </c>
      <c r="P47" s="79">
        <f t="shared" si="2"/>
        <v>1479.17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78</v>
      </c>
      <c r="G48" s="43">
        <f>+E48+F48</f>
        <v>78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-6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4200</v>
      </c>
      <c r="N48" s="19"/>
      <c r="O48" s="90">
        <v>18.88</v>
      </c>
      <c r="P48" s="79">
        <f t="shared" si="2"/>
        <v>1585.9199999999998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33</v>
      </c>
      <c r="G49" s="43">
        <f>+E49+F49</f>
        <v>33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1350</v>
      </c>
      <c r="N49" s="19"/>
      <c r="O49" s="90">
        <v>20.43</v>
      </c>
      <c r="P49" s="79">
        <f t="shared" si="2"/>
        <v>551.61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42</v>
      </c>
      <c r="G50" s="43">
        <f t="shared" si="0"/>
        <v>42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-6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2400</v>
      </c>
      <c r="N50" s="19"/>
      <c r="O50" s="90">
        <v>21.81</v>
      </c>
      <c r="P50" s="79">
        <f t="shared" si="2"/>
        <v>1046.8799999999999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45</v>
      </c>
      <c r="G51" s="43">
        <f t="shared" si="0"/>
        <v>45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-1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46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2300</v>
      </c>
      <c r="N51" s="19"/>
      <c r="O51" s="90">
        <v>14.65</v>
      </c>
      <c r="P51" s="79">
        <f t="shared" si="2"/>
        <v>673.9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115</v>
      </c>
      <c r="G53" s="43">
        <f t="shared" si="0"/>
        <v>115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-10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125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6250</v>
      </c>
      <c r="N53" s="19"/>
      <c r="O53" s="90">
        <v>17.53</v>
      </c>
      <c r="P53" s="79">
        <f t="shared" si="2"/>
        <v>2191.25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2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2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</v>
      </c>
      <c r="G62" s="43">
        <f t="shared" si="0"/>
        <v>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0">
        <v>29.82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5</v>
      </c>
      <c r="G64" s="43">
        <f t="shared" si="0"/>
        <v>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100</v>
      </c>
      <c r="N64" s="19"/>
      <c r="O64" s="90">
        <v>23.69</v>
      </c>
      <c r="P64" s="79">
        <f t="shared" si="2"/>
        <v>47.38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9</v>
      </c>
      <c r="G67" s="43">
        <f t="shared" si="0"/>
        <v>9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-1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700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9</v>
      </c>
      <c r="G68" s="43">
        <f t="shared" si="0"/>
        <v>9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9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720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33</v>
      </c>
      <c r="G74" s="43">
        <f t="shared" si="0"/>
        <v>33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6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1</v>
      </c>
      <c r="J74" s="43">
        <f t="shared" si="16"/>
        <v>-12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1900</v>
      </c>
      <c r="N74" s="19"/>
      <c r="O74" s="90">
        <v>17.09</v>
      </c>
      <c r="P74" s="79">
        <f t="shared" si="17"/>
        <v>649.41999999999996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17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-17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0">
        <v>25.15</v>
      </c>
      <c r="P77" s="79">
        <f t="shared" si="17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30</v>
      </c>
      <c r="G79" s="43">
        <f t="shared" si="0"/>
        <v>30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30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21">
        <v>20.350000000000001</v>
      </c>
      <c r="P99" s="79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98</v>
      </c>
      <c r="N102" s="19"/>
      <c r="O102" s="121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75</v>
      </c>
      <c r="G112" s="43">
        <f>+E112+F112</f>
        <v>75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-8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83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8300</v>
      </c>
      <c r="N112" s="19"/>
      <c r="O112" s="90">
        <v>30.3</v>
      </c>
      <c r="P112" s="79">
        <f t="shared" si="17"/>
        <v>2514.9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71</v>
      </c>
      <c r="G113" s="43">
        <f t="shared" si="24"/>
        <v>71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69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3795</v>
      </c>
      <c r="N113" s="19"/>
      <c r="O113" s="90">
        <v>20.58</v>
      </c>
      <c r="P113" s="79">
        <f t="shared" si="17"/>
        <v>1420.02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52</v>
      </c>
      <c r="G115" s="43">
        <f t="shared" si="24"/>
        <v>52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5</v>
      </c>
      <c r="J115" s="43">
        <f t="shared" si="16"/>
        <v>-18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65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3900</v>
      </c>
      <c r="N115" s="19"/>
      <c r="O115" s="90">
        <v>23.61</v>
      </c>
      <c r="P115" s="79">
        <f t="shared" si="17"/>
        <v>1534.6499999999999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30</v>
      </c>
      <c r="G116" s="43">
        <f t="shared" si="24"/>
        <v>30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2800</v>
      </c>
      <c r="N116" s="19"/>
      <c r="O116" s="90">
        <v>13.03</v>
      </c>
      <c r="P116" s="79">
        <f t="shared" si="17"/>
        <v>364.84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24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7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</v>
      </c>
      <c r="G133" s="43">
        <f t="shared" si="24"/>
        <v>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7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15</v>
      </c>
      <c r="G155" s="43">
        <f t="shared" si="24"/>
        <v>15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1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14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350</v>
      </c>
      <c r="N155" s="19"/>
      <c r="O155" s="90">
        <v>18.63</v>
      </c>
      <c r="P155" s="79">
        <f t="shared" si="29"/>
        <v>260.82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25</v>
      </c>
      <c r="G173" s="43">
        <f>+E173+F173</f>
        <v>25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-4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28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980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25</v>
      </c>
      <c r="G174" s="43">
        <f t="shared" ref="G174" si="31">+E174+F174</f>
        <v>25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-4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28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65</v>
      </c>
      <c r="N174" s="19"/>
      <c r="O174" s="90">
        <v>29.96</v>
      </c>
      <c r="P174" s="79">
        <f t="shared" ref="P174" si="33">+K174*O174</f>
        <v>838.88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30"/>
        <v>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0">
        <v>29.96</v>
      </c>
      <c r="P175" s="79">
        <f t="shared" si="2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1388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55</v>
      </c>
      <c r="G193" s="43">
        <f t="shared" si="30"/>
        <v>55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53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3180</v>
      </c>
      <c r="N193" s="19"/>
      <c r="O193" s="90">
        <v>38</v>
      </c>
      <c r="P193" s="79">
        <f t="shared" si="29"/>
        <v>2014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87</v>
      </c>
      <c r="G194" s="43">
        <f t="shared" si="30"/>
        <v>87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-1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88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10560</v>
      </c>
      <c r="N194" s="19"/>
      <c r="O194" s="90">
        <v>73</v>
      </c>
      <c r="P194" s="79">
        <f t="shared" si="29"/>
        <v>6424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-74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4070</v>
      </c>
      <c r="N205" s="19"/>
      <c r="O205" s="90">
        <v>40</v>
      </c>
      <c r="P205" s="79">
        <f t="shared" si="29"/>
        <v>2960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20</v>
      </c>
      <c r="G209" s="43">
        <f t="shared" si="30"/>
        <v>20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-1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21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2520</v>
      </c>
      <c r="N209" s="19"/>
      <c r="O209" s="90">
        <v>83</v>
      </c>
      <c r="P209" s="79">
        <f t="shared" si="29"/>
        <v>1743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/>
      <c r="D242" s="10"/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/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45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250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50</v>
      </c>
      <c r="G256" s="43">
        <f t="shared" si="54"/>
        <v>50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49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10</v>
      </c>
      <c r="G257" s="43">
        <f t="shared" si="54"/>
        <v>10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5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5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4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6" t="s">
        <v>223</v>
      </c>
      <c r="B260" s="147"/>
      <c r="C260" s="147"/>
      <c r="D260" s="148"/>
      <c r="E260" s="152" t="s">
        <v>239</v>
      </c>
      <c r="F260" s="153"/>
      <c r="G260" s="149" t="s">
        <v>224</v>
      </c>
      <c r="H260" s="150"/>
      <c r="I260" s="151"/>
      <c r="J260" s="154" t="s">
        <v>225</v>
      </c>
      <c r="K260" s="154"/>
      <c r="L260" s="154"/>
      <c r="M260" s="51">
        <f>SUM(M5:M259)</f>
        <v>164478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5" t="s">
        <v>226</v>
      </c>
      <c r="B261" s="156"/>
      <c r="C261" s="161">
        <f>+M263</f>
        <v>164478</v>
      </c>
      <c r="D261" s="162"/>
      <c r="E261" s="53" t="s">
        <v>227</v>
      </c>
      <c r="F261" s="54">
        <f>+M260</f>
        <v>164478</v>
      </c>
      <c r="G261" s="55" t="s">
        <v>217</v>
      </c>
      <c r="H261" s="143">
        <f>SUM(U36)</f>
        <v>0</v>
      </c>
      <c r="I261" s="144"/>
      <c r="J261" s="136"/>
      <c r="K261" s="136"/>
      <c r="L261" s="136"/>
      <c r="M261" s="57"/>
      <c r="N261" s="57">
        <f>+W36</f>
        <v>33090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5"/>
      <c r="B262" s="156"/>
      <c r="C262" s="161"/>
      <c r="D262" s="162"/>
      <c r="E262" s="53" t="s">
        <v>228</v>
      </c>
      <c r="F262" s="54">
        <f>N263</f>
        <v>8768</v>
      </c>
      <c r="G262" s="55"/>
      <c r="H262" s="143">
        <v>0</v>
      </c>
      <c r="I262" s="144"/>
      <c r="J262" s="136" t="s">
        <v>229</v>
      </c>
      <c r="K262" s="136"/>
      <c r="L262" s="13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7" t="s">
        <v>10</v>
      </c>
      <c r="B263" s="158"/>
      <c r="C263" s="161">
        <f>+F262</f>
        <v>8768</v>
      </c>
      <c r="D263" s="162"/>
      <c r="E263" s="53"/>
      <c r="F263" s="54"/>
      <c r="G263" s="55" t="s">
        <v>230</v>
      </c>
      <c r="H263" s="143">
        <f>+V36</f>
        <v>2592</v>
      </c>
      <c r="I263" s="144"/>
      <c r="J263" s="137" t="s">
        <v>231</v>
      </c>
      <c r="K263" s="138"/>
      <c r="L263" s="139"/>
      <c r="M263" s="57">
        <f>+M260-M261</f>
        <v>164478</v>
      </c>
      <c r="N263" s="59">
        <f>+S36</f>
        <v>8768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9" t="s">
        <v>232</v>
      </c>
      <c r="B264" s="160"/>
      <c r="C264" s="161">
        <f>+C261-C263</f>
        <v>155710</v>
      </c>
      <c r="D264" s="162"/>
      <c r="E264" s="53" t="s">
        <v>232</v>
      </c>
      <c r="F264" s="54">
        <f>+F261-F262</f>
        <v>155710</v>
      </c>
      <c r="G264" s="55" t="s">
        <v>233</v>
      </c>
      <c r="H264" s="143">
        <f>SUM(H261:H263)</f>
        <v>2592</v>
      </c>
      <c r="I264" s="144"/>
      <c r="J264" s="136" t="s">
        <v>206</v>
      </c>
      <c r="K264" s="136"/>
      <c r="L264" s="136"/>
      <c r="M264" s="57">
        <f>H264</f>
        <v>2592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20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120028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20"/>
      <c r="C266" s="60"/>
      <c r="D266" s="60"/>
      <c r="E266" s="53" t="s">
        <v>235</v>
      </c>
      <c r="F266" s="54">
        <f>F264-F265</f>
        <v>55710</v>
      </c>
      <c r="J266" s="140" t="s">
        <v>209</v>
      </c>
      <c r="K266" s="141"/>
      <c r="L266" s="142"/>
      <c r="M266" s="57">
        <f>+Y36</f>
        <v>120028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20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20"/>
      <c r="C268" s="60"/>
      <c r="D268" s="60"/>
      <c r="E268" s="101" t="s">
        <v>1384</v>
      </c>
      <c r="F268" s="102">
        <v>0</v>
      </c>
      <c r="J268" s="145" t="s">
        <v>211</v>
      </c>
      <c r="K268" s="145"/>
      <c r="L268" s="145"/>
      <c r="M268" s="61">
        <f>+M266-M265</f>
        <v>0</v>
      </c>
      <c r="N268" s="66"/>
    </row>
    <row r="269" spans="1:29" ht="24.75" customHeight="1" thickBot="1" x14ac:dyDescent="0.6">
      <c r="H269" s="133" t="s">
        <v>237</v>
      </c>
      <c r="I269" s="134"/>
      <c r="J269" s="134"/>
      <c r="K269" s="134"/>
      <c r="L269" s="134"/>
      <c r="M269" s="134"/>
      <c r="N269" s="135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45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50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68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69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0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4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20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04">
        <f>SUM(M6-O6)</f>
        <v>1200</v>
      </c>
      <c r="Q6" s="90">
        <v>39.29</v>
      </c>
      <c r="R6" s="43">
        <f t="shared" ref="R6:R80" si="3">+K6*Q6</f>
        <v>471.48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4"/>
        <v>150</v>
      </c>
      <c r="Q11" s="90">
        <v>16.940000000000001</v>
      </c>
      <c r="R11" s="43">
        <f t="shared" si="3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0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4">
        <f t="shared" si="4"/>
        <v>150</v>
      </c>
      <c r="Q15" s="90">
        <v>24.37</v>
      </c>
      <c r="R15" s="43">
        <f t="shared" si="3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5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4">
        <f t="shared" si="4"/>
        <v>900</v>
      </c>
      <c r="Q31" s="90">
        <v>38.46</v>
      </c>
      <c r="R31" s="43">
        <f t="shared" si="3"/>
        <v>346.14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v>1</v>
      </c>
      <c r="F33" s="71"/>
      <c r="G33" s="46">
        <f t="shared" si="5"/>
        <v>1</v>
      </c>
      <c r="H33" s="78">
        <v>0</v>
      </c>
      <c r="I33" s="76">
        <v>0</v>
      </c>
      <c r="J33" s="46"/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4"/>
        <v>130</v>
      </c>
      <c r="Q33" s="90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3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4">
        <f t="shared" si="4"/>
        <v>150</v>
      </c>
      <c r="Q47" s="90">
        <v>19.21</v>
      </c>
      <c r="R47" s="43">
        <f t="shared" si="3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8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4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7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4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>
        <v>50</v>
      </c>
      <c r="P53" s="104">
        <f>SUM(M53-O53)</f>
        <v>350</v>
      </c>
      <c r="Q53" s="90">
        <v>17.53</v>
      </c>
      <c r="R53" s="43">
        <f>+K53*Q53</f>
        <v>140.24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5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04">
        <f t="shared" si="4"/>
        <v>100</v>
      </c>
      <c r="Q74" s="90">
        <v>17.09</v>
      </c>
      <c r="R74" s="43">
        <f t="shared" si="3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v>17</v>
      </c>
      <c r="F76" s="71"/>
      <c r="G76" s="46">
        <f>E76+F76</f>
        <v>17</v>
      </c>
      <c r="H76" s="78">
        <v>0</v>
      </c>
      <c r="I76" s="76">
        <v>0</v>
      </c>
      <c r="J76" s="46">
        <f>+G76-H76-K76-I76</f>
        <v>17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v>10</v>
      </c>
      <c r="F102" s="71"/>
      <c r="G102" s="46">
        <f t="shared" ref="G102" si="28">E102+F102</f>
        <v>10</v>
      </c>
      <c r="H102" s="78">
        <v>0</v>
      </c>
      <c r="I102" s="76">
        <v>0</v>
      </c>
      <c r="J102" s="46">
        <f t="shared" ref="J102" si="29">+G102-H102-K102-I102</f>
        <v>8</v>
      </c>
      <c r="K102" s="72">
        <v>2</v>
      </c>
      <c r="L102" s="20">
        <v>49</v>
      </c>
      <c r="M102" s="65">
        <f t="shared" si="25"/>
        <v>98</v>
      </c>
      <c r="N102" s="17" t="s">
        <v>16</v>
      </c>
      <c r="O102" s="18">
        <v>98</v>
      </c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13</v>
      </c>
      <c r="K115" s="72">
        <v>7</v>
      </c>
      <c r="L115" s="22">
        <v>60</v>
      </c>
      <c r="M115" s="65">
        <f t="shared" si="7"/>
        <v>420</v>
      </c>
      <c r="N115" s="17" t="s">
        <v>16</v>
      </c>
      <c r="O115" s="18"/>
      <c r="P115" s="104">
        <f t="shared" si="8"/>
        <v>420</v>
      </c>
      <c r="Q115" s="90">
        <v>23.61</v>
      </c>
      <c r="R115" s="43">
        <f t="shared" si="9"/>
        <v>165.26999999999998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1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4">
        <f>SUM(M173-O173)</f>
        <v>105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77</v>
      </c>
      <c r="F205" s="71"/>
      <c r="G205" s="46">
        <f t="shared" si="30"/>
        <v>77</v>
      </c>
      <c r="H205" s="78">
        <v>0</v>
      </c>
      <c r="I205" s="76">
        <v>0</v>
      </c>
      <c r="J205" s="46">
        <f t="shared" si="31"/>
        <v>75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45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50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/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2080.25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5263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200</v>
      </c>
      <c r="P264" s="2">
        <v>50</v>
      </c>
      <c r="Q264" s="2">
        <v>200</v>
      </c>
      <c r="R264" s="2">
        <v>50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20</v>
      </c>
      <c r="F6" s="71">
        <v>15</v>
      </c>
      <c r="G6" s="46">
        <f t="shared" si="0"/>
        <v>35</v>
      </c>
      <c r="H6" s="78">
        <v>0</v>
      </c>
      <c r="I6" s="76">
        <v>0</v>
      </c>
      <c r="J6" s="46">
        <f t="shared" si="1"/>
        <v>23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04">
        <f t="shared" ref="P6:P80" si="3">SUM(M6-O6)</f>
        <v>1200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2</v>
      </c>
      <c r="G14" s="46">
        <f t="shared" si="0"/>
        <v>2</v>
      </c>
      <c r="H14" s="78">
        <v>0</v>
      </c>
      <c r="I14" s="76">
        <v>0</v>
      </c>
      <c r="J14" s="46">
        <f t="shared" si="1"/>
        <v>1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0</v>
      </c>
      <c r="F15" s="71">
        <v>2</v>
      </c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5</v>
      </c>
      <c r="F31" s="71">
        <v>15</v>
      </c>
      <c r="G31" s="46">
        <f t="shared" si="5"/>
        <v>20</v>
      </c>
      <c r="H31" s="78">
        <v>5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5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5</v>
      </c>
      <c r="F74" s="71"/>
      <c r="G74" s="46">
        <f t="shared" si="5"/>
        <v>5</v>
      </c>
      <c r="H74" s="78">
        <v>1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+'1'!J76</f>
        <v>17</v>
      </c>
      <c r="F76" s="71"/>
      <c r="G76" s="46">
        <f>E76+F76</f>
        <v>17</v>
      </c>
      <c r="H76" s="78">
        <v>14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+'1'!J102</f>
        <v>8</v>
      </c>
      <c r="F102" s="71"/>
      <c r="G102" s="46">
        <f t="shared" ref="G102" si="28">E102+F102</f>
        <v>8</v>
      </c>
      <c r="H102" s="78">
        <v>0</v>
      </c>
      <c r="I102" s="76">
        <v>0</v>
      </c>
      <c r="J102" s="46">
        <f t="shared" ref="J102" si="29">+G102-H102-K102-I102</f>
        <v>8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+'1'!J112</f>
        <v>9</v>
      </c>
      <c r="F112" s="71">
        <v>5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+'1'!J113</f>
        <v>9</v>
      </c>
      <c r="F113" s="71">
        <v>10</v>
      </c>
      <c r="G113" s="46">
        <f t="shared" si="23"/>
        <v>19</v>
      </c>
      <c r="H113" s="78">
        <v>0</v>
      </c>
      <c r="I113" s="76">
        <v>0</v>
      </c>
      <c r="J113" s="46">
        <f t="shared" si="24"/>
        <v>19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+'1'!J116</f>
        <v>0</v>
      </c>
      <c r="F116" s="71">
        <v>5</v>
      </c>
      <c r="G116" s="46">
        <f t="shared" si="23"/>
        <v>5</v>
      </c>
      <c r="H116" s="78">
        <v>0</v>
      </c>
      <c r="I116" s="76">
        <v>0</v>
      </c>
      <c r="J116" s="46">
        <f t="shared" si="24"/>
        <v>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+'1'!J174</f>
        <v>0</v>
      </c>
      <c r="F174" s="71">
        <v>8</v>
      </c>
      <c r="G174" s="46">
        <f t="shared" ref="G174" si="32">E174+F174</f>
        <v>8</v>
      </c>
      <c r="H174" s="78">
        <v>0</v>
      </c>
      <c r="I174" s="76">
        <v>0</v>
      </c>
      <c r="J174" s="46">
        <f t="shared" ref="J174" si="33">+G174-H174-K174-I174</f>
        <v>8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+'1'!J205</f>
        <v>75</v>
      </c>
      <c r="F205" s="71"/>
      <c r="G205" s="46">
        <f t="shared" si="30"/>
        <v>75</v>
      </c>
      <c r="H205" s="78">
        <v>0</v>
      </c>
      <c r="I205" s="76">
        <v>0</v>
      </c>
      <c r="J205" s="46">
        <f t="shared" si="31"/>
        <v>69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04">
        <f t="shared" si="35"/>
        <v>330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927.78999999999985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100</v>
      </c>
      <c r="P264" s="2">
        <v>200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T346"/>
  <sheetViews>
    <sheetView zoomScale="70" zoomScaleNormal="70" workbookViewId="0">
      <pane xSplit="10" ySplit="4" topLeftCell="K174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105</v>
      </c>
      <c r="P18" s="104">
        <f t="shared" si="3"/>
        <v>95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4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0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/>
      <c r="P46" s="104">
        <f t="shared" si="3"/>
        <v>250</v>
      </c>
      <c r="Q46" s="90">
        <v>19.05</v>
      </c>
      <c r="R46" s="43">
        <f t="shared" si="4"/>
        <v>95.25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hidden="1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0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/>
      <c r="P48" s="104">
        <f>SUM(M48-O48)</f>
        <v>350</v>
      </c>
      <c r="Q48" s="90">
        <v>18.88</v>
      </c>
      <c r="R48" s="43">
        <f>+K48*Q48</f>
        <v>132.16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9</v>
      </c>
      <c r="K50" s="72">
        <v>6</v>
      </c>
      <c r="L50" s="15">
        <v>50</v>
      </c>
      <c r="M50" s="65">
        <f t="shared" si="2"/>
        <v>300</v>
      </c>
      <c r="N50" s="17" t="s">
        <v>16</v>
      </c>
      <c r="O50" s="18"/>
      <c r="P50" s="104">
        <f t="shared" si="3"/>
        <v>300</v>
      </c>
      <c r="Q50" s="90">
        <v>21.81</v>
      </c>
      <c r="R50" s="43">
        <f t="shared" si="4"/>
        <v>130.85999999999999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1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04">
        <f>SUM(M51-O51)</f>
        <v>200</v>
      </c>
      <c r="Q51" s="90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4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4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+'2'!J102</f>
        <v>8</v>
      </c>
      <c r="F102" s="71"/>
      <c r="G102" s="46">
        <f t="shared" ref="G102" si="28">E102+F102</f>
        <v>8</v>
      </c>
      <c r="H102" s="78">
        <v>0</v>
      </c>
      <c r="I102" s="76">
        <v>0</v>
      </c>
      <c r="J102" s="46">
        <f t="shared" ref="J102" si="29">+G102-H102-K102-I102</f>
        <v>8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13</v>
      </c>
      <c r="K113" s="72">
        <v>6</v>
      </c>
      <c r="L113" s="20">
        <v>55</v>
      </c>
      <c r="M113" s="65">
        <f t="shared" si="7"/>
        <v>330</v>
      </c>
      <c r="N113" s="17" t="s">
        <v>16</v>
      </c>
      <c r="O113" s="18"/>
      <c r="P113" s="104">
        <f>SUM(M113-O113)</f>
        <v>330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7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4">
        <f t="shared" si="8"/>
        <v>240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+'2'!J174</f>
        <v>8</v>
      </c>
      <c r="F174" s="71"/>
      <c r="G174" s="46">
        <f t="shared" ref="G174" si="32">E174+F174</f>
        <v>8</v>
      </c>
      <c r="H174" s="78">
        <v>0</v>
      </c>
      <c r="I174" s="76">
        <v>0</v>
      </c>
      <c r="J174" s="46">
        <f t="shared" ref="J174" si="33">+G174-H174-K174-I174</f>
        <v>7</v>
      </c>
      <c r="K174" s="72">
        <v>1</v>
      </c>
      <c r="L174" s="15">
        <v>65</v>
      </c>
      <c r="M174" s="65">
        <f>+L174*K174</f>
        <v>65</v>
      </c>
      <c r="N174" s="17" t="s">
        <v>16</v>
      </c>
      <c r="O174" s="18">
        <v>65</v>
      </c>
      <c r="P174" s="23">
        <f>SUM(M174-O174)</f>
        <v>0</v>
      </c>
      <c r="Q174" s="90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4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1283.4199999999998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4195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110</v>
      </c>
      <c r="P264" s="2">
        <v>60</v>
      </c>
      <c r="Q264" s="88">
        <v>100</v>
      </c>
      <c r="R264" s="2">
        <v>100</v>
      </c>
      <c r="S264" s="2">
        <v>50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3555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3555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0.00"/>
        <filter val="165.00"/>
        <filter val="200.00"/>
        <filter val="240.00"/>
        <filter val="250.00"/>
        <filter val="300.00"/>
        <filter val="50.00"/>
        <filter val="500.00"/>
        <filter val="6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7</v>
      </c>
      <c r="F5" s="71">
        <v>5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5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4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18</v>
      </c>
      <c r="F6" s="71">
        <v>15</v>
      </c>
      <c r="G6" s="46">
        <f t="shared" si="0"/>
        <v>33</v>
      </c>
      <c r="H6" s="78">
        <v>0</v>
      </c>
      <c r="I6" s="76">
        <v>0</v>
      </c>
      <c r="J6" s="46">
        <f t="shared" si="1"/>
        <v>28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1</v>
      </c>
      <c r="F14" s="71">
        <v>2</v>
      </c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>
        <v>2</v>
      </c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8</v>
      </c>
      <c r="F31" s="71">
        <v>15</v>
      </c>
      <c r="G31" s="46">
        <f t="shared" si="5"/>
        <v>23</v>
      </c>
      <c r="H31" s="78">
        <v>0</v>
      </c>
      <c r="I31" s="76">
        <v>0</v>
      </c>
      <c r="J31" s="46">
        <f t="shared" si="6"/>
        <v>22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6</v>
      </c>
      <c r="F47" s="71">
        <v>5</v>
      </c>
      <c r="G47" s="46">
        <f t="shared" si="5"/>
        <v>11</v>
      </c>
      <c r="H47" s="78">
        <v>0</v>
      </c>
      <c r="I47" s="76">
        <v>0</v>
      </c>
      <c r="J47" s="46">
        <f t="shared" si="6"/>
        <v>9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9</v>
      </c>
      <c r="F50" s="71">
        <v>5</v>
      </c>
      <c r="G50" s="46">
        <f t="shared" si="5"/>
        <v>14</v>
      </c>
      <c r="H50" s="78">
        <v>0</v>
      </c>
      <c r="I50" s="76">
        <v>0</v>
      </c>
      <c r="J50" s="46">
        <f t="shared" si="6"/>
        <v>11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4">
        <f t="shared" si="3"/>
        <v>150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+'3'!J76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+'3'!J102</f>
        <v>8</v>
      </c>
      <c r="F102" s="71"/>
      <c r="G102" s="46">
        <f t="shared" ref="G102" si="28">E102+F102</f>
        <v>8</v>
      </c>
      <c r="H102" s="78">
        <v>0</v>
      </c>
      <c r="I102" s="76">
        <v>0</v>
      </c>
      <c r="J102" s="46">
        <f t="shared" ref="J102" si="29">+G102-H102-K102-I102</f>
        <v>8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10</v>
      </c>
      <c r="F112" s="71">
        <v>5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7</v>
      </c>
      <c r="F115" s="71">
        <v>2</v>
      </c>
      <c r="G115" s="46">
        <f t="shared" si="23"/>
        <v>9</v>
      </c>
      <c r="H115" s="78">
        <v>0</v>
      </c>
      <c r="I115" s="76">
        <v>0</v>
      </c>
      <c r="J115" s="46">
        <f t="shared" si="24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3</v>
      </c>
      <c r="F116" s="71">
        <v>5</v>
      </c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+'3'!J174</f>
        <v>7</v>
      </c>
      <c r="F174" s="71"/>
      <c r="G174" s="46">
        <f t="shared" ref="G174" si="32">E174+F174</f>
        <v>7</v>
      </c>
      <c r="H174" s="78">
        <v>0</v>
      </c>
      <c r="I174" s="76">
        <v>0</v>
      </c>
      <c r="J174" s="46">
        <f t="shared" ref="J174" si="33">+G174-H174-K174-I174</f>
        <v>7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+'3'!J187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+'3'!J188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+'3'!J189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66</v>
      </c>
      <c r="F205" s="71"/>
      <c r="G205" s="46">
        <f t="shared" si="30"/>
        <v>66</v>
      </c>
      <c r="H205" s="78">
        <v>0</v>
      </c>
      <c r="I205" s="76">
        <v>0</v>
      </c>
      <c r="J205" s="46">
        <f t="shared" si="31"/>
        <v>60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04">
        <f t="shared" si="35"/>
        <v>330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619.53999999999985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11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04">
        <f>SUM(M5-O5)</f>
        <v>150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28</v>
      </c>
      <c r="F6" s="71">
        <v>15</v>
      </c>
      <c r="G6" s="46">
        <f t="shared" si="0"/>
        <v>43</v>
      </c>
      <c r="H6" s="78">
        <v>0</v>
      </c>
      <c r="I6" s="76">
        <v>0</v>
      </c>
      <c r="J6" s="46">
        <f t="shared" si="1"/>
        <v>35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4">
        <f t="shared" ref="P6:P80" si="3">SUM(M6-O6)</f>
        <v>800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12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2</v>
      </c>
      <c r="F14" s="71">
        <v>2</v>
      </c>
      <c r="G14" s="46">
        <f t="shared" si="0"/>
        <v>4</v>
      </c>
      <c r="H14" s="78">
        <v>0</v>
      </c>
      <c r="I14" s="76">
        <v>0</v>
      </c>
      <c r="J14" s="46">
        <f t="shared" si="1"/>
        <v>3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2</v>
      </c>
      <c r="F15" s="71">
        <v>2</v>
      </c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22</v>
      </c>
      <c r="F31" s="71">
        <v>15</v>
      </c>
      <c r="G31" s="46">
        <f t="shared" si="5"/>
        <v>37</v>
      </c>
      <c r="H31" s="78">
        <v>0</v>
      </c>
      <c r="I31" s="76">
        <v>0</v>
      </c>
      <c r="J31" s="46">
        <f t="shared" si="6"/>
        <v>31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4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9</v>
      </c>
      <c r="F47" s="71">
        <v>10</v>
      </c>
      <c r="G47" s="46">
        <f t="shared" si="5"/>
        <v>19</v>
      </c>
      <c r="H47" s="78">
        <v>0</v>
      </c>
      <c r="I47" s="76">
        <v>0</v>
      </c>
      <c r="J47" s="46">
        <f t="shared" si="6"/>
        <v>19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3</v>
      </c>
      <c r="F48" s="71">
        <v>10</v>
      </c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8</v>
      </c>
      <c r="F53" s="71">
        <v>10</v>
      </c>
      <c r="G53" s="46">
        <f t="shared" si="5"/>
        <v>18</v>
      </c>
      <c r="H53" s="78">
        <v>0</v>
      </c>
      <c r="I53" s="76">
        <v>0</v>
      </c>
      <c r="J53" s="46">
        <f t="shared" si="6"/>
        <v>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+'4'!J76</f>
        <v>3</v>
      </c>
      <c r="F76" s="71"/>
      <c r="G76" s="46">
        <f>E76+F76</f>
        <v>3</v>
      </c>
      <c r="H76" s="78">
        <v>3</v>
      </c>
      <c r="I76" s="76">
        <v>0</v>
      </c>
      <c r="J76" s="46">
        <f>+G76-H76-K76-I76</f>
        <v>0</v>
      </c>
      <c r="K76" s="72"/>
      <c r="L76" s="20">
        <v>50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v>8</v>
      </c>
      <c r="F102" s="71"/>
      <c r="G102" s="46">
        <f t="shared" ref="G102" si="28">E102+F102</f>
        <v>8</v>
      </c>
      <c r="H102" s="78">
        <v>8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+'4'!J112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+'4'!J113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10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4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5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+'4'!J133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0</v>
      </c>
      <c r="F155" s="71">
        <v>15</v>
      </c>
      <c r="G155" s="46">
        <f t="shared" si="23"/>
        <v>15</v>
      </c>
      <c r="H155" s="78">
        <v>0</v>
      </c>
      <c r="I155" s="76">
        <v>0</v>
      </c>
      <c r="J155" s="46">
        <f t="shared" si="24"/>
        <v>4</v>
      </c>
      <c r="K155" s="72">
        <v>11</v>
      </c>
      <c r="L155" s="20">
        <v>25</v>
      </c>
      <c r="M155" s="65">
        <f t="shared" si="7"/>
        <v>275</v>
      </c>
      <c r="N155" s="17" t="s">
        <v>16</v>
      </c>
      <c r="O155" s="18">
        <v>110</v>
      </c>
      <c r="P155" s="104">
        <f t="shared" si="8"/>
        <v>165</v>
      </c>
      <c r="Q155" s="90">
        <v>18.63</v>
      </c>
      <c r="R155" s="43">
        <f t="shared" si="9"/>
        <v>204.92999999999998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v>2</v>
      </c>
      <c r="F174" s="71"/>
      <c r="G174" s="46">
        <f t="shared" ref="G174" si="32">E174+F174</f>
        <v>2</v>
      </c>
      <c r="H174" s="78">
        <v>2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+'4'!J187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+'4'!J188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+'4'!J189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60</v>
      </c>
      <c r="F205" s="71"/>
      <c r="G205" s="46">
        <f t="shared" si="30"/>
        <v>60</v>
      </c>
      <c r="H205" s="78">
        <v>0</v>
      </c>
      <c r="I205" s="76">
        <v>0</v>
      </c>
      <c r="J205" s="46">
        <f t="shared" si="31"/>
        <v>58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>
        <v>55</v>
      </c>
      <c r="P205" s="104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1449.5999999999997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3855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870</v>
      </c>
      <c r="O264" s="2">
        <v>65</v>
      </c>
      <c r="P264" s="2">
        <v>100</v>
      </c>
      <c r="Q264" s="88">
        <v>150</v>
      </c>
      <c r="R264" s="2">
        <v>200</v>
      </c>
      <c r="S264" s="2">
        <v>200</v>
      </c>
      <c r="T264" s="2">
        <v>100</v>
      </c>
      <c r="U264" s="2">
        <v>55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2770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2770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11</v>
      </c>
      <c r="F5" s="71">
        <v>10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35</v>
      </c>
      <c r="F6" s="71">
        <v>20</v>
      </c>
      <c r="G6" s="46">
        <f t="shared" si="0"/>
        <v>55</v>
      </c>
      <c r="H6" s="78">
        <v>0</v>
      </c>
      <c r="I6" s="76">
        <v>0</v>
      </c>
      <c r="J6" s="46">
        <f t="shared" si="1"/>
        <v>50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2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4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31</v>
      </c>
      <c r="F31" s="71">
        <v>20</v>
      </c>
      <c r="G31" s="46">
        <f t="shared" si="5"/>
        <v>51</v>
      </c>
      <c r="H31" s="78">
        <v>0</v>
      </c>
      <c r="I31" s="76">
        <v>0</v>
      </c>
      <c r="J31" s="46">
        <f t="shared" si="6"/>
        <v>42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4">
        <f t="shared" si="3"/>
        <v>900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>
        <v>7</v>
      </c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19</v>
      </c>
      <c r="F47" s="71"/>
      <c r="G47" s="46">
        <f t="shared" si="5"/>
        <v>19</v>
      </c>
      <c r="H47" s="78">
        <v>0</v>
      </c>
      <c r="I47" s="76">
        <v>0</v>
      </c>
      <c r="J47" s="46">
        <f t="shared" si="6"/>
        <v>19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10</v>
      </c>
      <c r="F50" s="71">
        <v>5</v>
      </c>
      <c r="G50" s="46">
        <f t="shared" si="5"/>
        <v>15</v>
      </c>
      <c r="H50" s="78">
        <v>0</v>
      </c>
      <c r="I50" s="76">
        <v>0</v>
      </c>
      <c r="J50" s="46">
        <f t="shared" si="6"/>
        <v>14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0</v>
      </c>
      <c r="F51" s="71">
        <v>5</v>
      </c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17</v>
      </c>
      <c r="F53" s="71">
        <v>5</v>
      </c>
      <c r="G53" s="46">
        <f t="shared" si="5"/>
        <v>22</v>
      </c>
      <c r="H53" s="78">
        <v>0</v>
      </c>
      <c r="I53" s="76">
        <v>0</v>
      </c>
      <c r="J53" s="46">
        <f t="shared" si="6"/>
        <v>20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>SUM(M67-O67)</f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4">
        <f t="shared" si="3"/>
        <v>80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+'5'!J112</f>
        <v>12</v>
      </c>
      <c r="F112" s="71">
        <v>5</v>
      </c>
      <c r="G112" s="46">
        <f t="shared" si="23"/>
        <v>17</v>
      </c>
      <c r="H112" s="78">
        <v>0</v>
      </c>
      <c r="I112" s="76">
        <v>0</v>
      </c>
      <c r="J112" s="46">
        <f t="shared" si="24"/>
        <v>13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4">
        <f>SUM(M112-O112)</f>
        <v>400</v>
      </c>
      <c r="Q112" s="90"/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+'5'!J113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7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3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7</v>
      </c>
      <c r="F115" s="71">
        <v>10</v>
      </c>
      <c r="G115" s="46">
        <f t="shared" si="23"/>
        <v>17</v>
      </c>
      <c r="H115" s="78">
        <v>0</v>
      </c>
      <c r="I115" s="76">
        <v>0</v>
      </c>
      <c r="J115" s="46">
        <f t="shared" si="24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2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4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4</v>
      </c>
      <c r="F155" s="71"/>
      <c r="G155" s="46">
        <f t="shared" si="23"/>
        <v>4</v>
      </c>
      <c r="H155" s="78">
        <v>0</v>
      </c>
      <c r="I155" s="76">
        <v>0</v>
      </c>
      <c r="J155" s="46">
        <f t="shared" si="24"/>
        <v>1</v>
      </c>
      <c r="K155" s="72">
        <v>3</v>
      </c>
      <c r="L155" s="20">
        <v>25</v>
      </c>
      <c r="M155" s="65">
        <f t="shared" si="7"/>
        <v>75</v>
      </c>
      <c r="N155" s="17" t="s">
        <v>16</v>
      </c>
      <c r="O155" s="18">
        <v>30</v>
      </c>
      <c r="P155" s="104">
        <f t="shared" si="8"/>
        <v>45</v>
      </c>
      <c r="Q155" s="90">
        <v>18.63</v>
      </c>
      <c r="R155" s="43">
        <f t="shared" si="9"/>
        <v>55.89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+'5'!J173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+'5'!J187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+'5'!J188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+'5'!J189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+'5'!J193</f>
        <v>8</v>
      </c>
      <c r="F193" s="71">
        <v>5</v>
      </c>
      <c r="G193" s="46">
        <f t="shared" si="30"/>
        <v>13</v>
      </c>
      <c r="H193" s="78">
        <v>0</v>
      </c>
      <c r="I193" s="76">
        <v>0</v>
      </c>
      <c r="J193" s="46">
        <f t="shared" si="31"/>
        <v>11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+'5'!J194</f>
        <v>9</v>
      </c>
      <c r="F194" s="71">
        <v>15</v>
      </c>
      <c r="G194" s="46">
        <f t="shared" si="30"/>
        <v>24</v>
      </c>
      <c r="H194" s="78">
        <v>0</v>
      </c>
      <c r="I194" s="76">
        <v>0</v>
      </c>
      <c r="J194" s="46">
        <f t="shared" si="31"/>
        <v>24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hidden="1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+'5'!J205</f>
        <v>58</v>
      </c>
      <c r="F205" s="71"/>
      <c r="G205" s="46">
        <f t="shared" si="30"/>
        <v>58</v>
      </c>
      <c r="H205" s="78">
        <v>0</v>
      </c>
      <c r="I205" s="76">
        <v>0</v>
      </c>
      <c r="J205" s="46">
        <f t="shared" si="31"/>
        <v>54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>
        <v>55</v>
      </c>
      <c r="P205" s="123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1</v>
      </c>
      <c r="F209" s="71">
        <v>3</v>
      </c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1011.81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3560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</v>
      </c>
      <c r="O264" s="2">
        <v>100</v>
      </c>
      <c r="P264" s="2">
        <v>110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"/>
        <filter val="120.00"/>
        <filter val="300.00"/>
        <filter val="400.00"/>
        <filter val="45.00"/>
        <filter val="50.00"/>
        <filter val="500.00"/>
        <filter val="60.00"/>
        <filter val="70.00"/>
        <filter val="80.00"/>
        <filter val="9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17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50</v>
      </c>
      <c r="F6" s="71"/>
      <c r="G6" s="46">
        <f t="shared" si="0"/>
        <v>50</v>
      </c>
      <c r="H6" s="78">
        <v>0</v>
      </c>
      <c r="I6" s="76">
        <v>0</v>
      </c>
      <c r="J6" s="46">
        <f t="shared" si="1"/>
        <v>41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23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42</v>
      </c>
      <c r="F31" s="71"/>
      <c r="G31" s="46">
        <f t="shared" si="5"/>
        <v>42</v>
      </c>
      <c r="H31" s="78">
        <v>0</v>
      </c>
      <c r="I31" s="76">
        <v>0</v>
      </c>
      <c r="J31" s="46">
        <f t="shared" si="6"/>
        <v>39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2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7</v>
      </c>
      <c r="F32" s="71">
        <v>7</v>
      </c>
      <c r="G32" s="46">
        <f t="shared" si="5"/>
        <v>14</v>
      </c>
      <c r="H32" s="78">
        <v>0</v>
      </c>
      <c r="I32" s="76">
        <v>0</v>
      </c>
      <c r="J32" s="46">
        <f t="shared" si="6"/>
        <v>11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5</v>
      </c>
      <c r="F33" s="71">
        <v>5</v>
      </c>
      <c r="G33" s="46">
        <f t="shared" si="5"/>
        <v>10</v>
      </c>
      <c r="H33" s="78">
        <v>0</v>
      </c>
      <c r="I33" s="76">
        <v>0</v>
      </c>
      <c r="J33" s="46">
        <f t="shared" si="6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19</v>
      </c>
      <c r="F47" s="71"/>
      <c r="G47" s="46">
        <f t="shared" si="5"/>
        <v>19</v>
      </c>
      <c r="H47" s="78">
        <v>0</v>
      </c>
      <c r="I47" s="76">
        <v>0</v>
      </c>
      <c r="J47" s="46">
        <f t="shared" si="6"/>
        <v>18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+'6'!J173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6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23">
        <f>SUM(M173-O173)</f>
        <v>140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+'6'!J187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+'6'!J188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+'6'!J189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8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54</v>
      </c>
      <c r="F205" s="71"/>
      <c r="G205" s="46">
        <f t="shared" si="30"/>
        <v>54</v>
      </c>
      <c r="H205" s="78">
        <v>0</v>
      </c>
      <c r="I205" s="76">
        <v>0</v>
      </c>
      <c r="J205" s="46">
        <f t="shared" si="31"/>
        <v>51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23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1195.08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3245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10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4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29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04">
        <f t="shared" ref="P6:P80" si="3">SUM(M6-O6)</f>
        <v>1200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39</v>
      </c>
      <c r="F31" s="71"/>
      <c r="G31" s="46">
        <f t="shared" si="5"/>
        <v>39</v>
      </c>
      <c r="H31" s="78">
        <v>0</v>
      </c>
      <c r="I31" s="76">
        <v>0</v>
      </c>
      <c r="J31" s="46">
        <f t="shared" si="6"/>
        <v>28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/>
      <c r="P31" s="104">
        <f t="shared" si="3"/>
        <v>1100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9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8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4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3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/>
      <c r="P46" s="104">
        <f t="shared" si="3"/>
        <v>250</v>
      </c>
      <c r="Q46" s="90">
        <v>19.05</v>
      </c>
      <c r="R46" s="43">
        <f t="shared" si="4"/>
        <v>95.25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18</v>
      </c>
      <c r="F47" s="71"/>
      <c r="G47" s="46">
        <f t="shared" si="5"/>
        <v>18</v>
      </c>
      <c r="H47" s="78">
        <v>0</v>
      </c>
      <c r="I47" s="76">
        <v>0</v>
      </c>
      <c r="J47" s="46">
        <f t="shared" si="6"/>
        <v>10</v>
      </c>
      <c r="K47" s="72">
        <v>8</v>
      </c>
      <c r="L47" s="15">
        <v>50</v>
      </c>
      <c r="M47" s="65">
        <f t="shared" si="2"/>
        <v>400</v>
      </c>
      <c r="N47" s="17" t="s">
        <v>16</v>
      </c>
      <c r="O47" s="18">
        <v>50</v>
      </c>
      <c r="P47" s="104">
        <f t="shared" si="3"/>
        <v>350</v>
      </c>
      <c r="Q47" s="90">
        <v>19.21</v>
      </c>
      <c r="R47" s="43">
        <f t="shared" si="4"/>
        <v>153.68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0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>
        <v>50</v>
      </c>
      <c r="P48" s="104">
        <f>SUM(M48-O48)</f>
        <v>250</v>
      </c>
      <c r="Q48" s="90">
        <v>18.88</v>
      </c>
      <c r="R48" s="43">
        <f>+K48*Q48</f>
        <v>113.28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4</v>
      </c>
      <c r="F51" s="71">
        <v>5</v>
      </c>
      <c r="G51" s="46">
        <f t="shared" si="5"/>
        <v>9</v>
      </c>
      <c r="H51" s="78">
        <v>0</v>
      </c>
      <c r="I51" s="76">
        <v>0</v>
      </c>
      <c r="J51" s="46">
        <f t="shared" si="6"/>
        <v>5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04">
        <f>SUM(M51-O51)</f>
        <v>200</v>
      </c>
      <c r="Q51" s="90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8</v>
      </c>
      <c r="K53" s="72">
        <v>10</v>
      </c>
      <c r="L53" s="20">
        <v>50</v>
      </c>
      <c r="M53" s="65">
        <f>+L53*K53</f>
        <v>500</v>
      </c>
      <c r="N53" s="17" t="s">
        <v>16</v>
      </c>
      <c r="O53" s="18"/>
      <c r="P53" s="104">
        <f>SUM(M53-O53)</f>
        <v>500</v>
      </c>
      <c r="Q53" s="90">
        <v>17.53</v>
      </c>
      <c r="R53" s="43">
        <f>+K53*Q53</f>
        <v>175.3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4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+'7'!J112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9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4">
        <f>SUM(M112-O112)</f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4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4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+'7'!J116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+'7'!J155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+'7'!J173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2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4">
        <f>SUM(M173-O173)</f>
        <v>140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+'7'!J187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+'7'!J188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+'7'!J189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15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04">
        <f t="shared" si="35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51</v>
      </c>
      <c r="F205" s="71"/>
      <c r="G205" s="46">
        <f t="shared" si="30"/>
        <v>51</v>
      </c>
      <c r="H205" s="78">
        <v>0</v>
      </c>
      <c r="I205" s="76">
        <v>0</v>
      </c>
      <c r="J205" s="46">
        <f t="shared" si="31"/>
        <v>50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2660.5499999999997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7305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920</v>
      </c>
      <c r="O264" s="2">
        <v>330</v>
      </c>
      <c r="P264" s="2">
        <v>100</v>
      </c>
      <c r="Q264" s="88">
        <v>50</v>
      </c>
      <c r="R264" s="2">
        <v>50</v>
      </c>
      <c r="S264" s="2">
        <v>120</v>
      </c>
      <c r="T264" s="2">
        <v>270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6235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6235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29</v>
      </c>
      <c r="F6" s="71">
        <v>10</v>
      </c>
      <c r="G6" s="46">
        <f t="shared" si="0"/>
        <v>39</v>
      </c>
      <c r="H6" s="78">
        <v>0</v>
      </c>
      <c r="I6" s="76">
        <v>0</v>
      </c>
      <c r="J6" s="46">
        <f t="shared" si="1"/>
        <v>35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3</v>
      </c>
      <c r="F14" s="71">
        <v>2</v>
      </c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2</v>
      </c>
      <c r="F15" s="71">
        <v>2</v>
      </c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4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28</v>
      </c>
      <c r="F31" s="71">
        <v>10</v>
      </c>
      <c r="G31" s="46">
        <f t="shared" si="5"/>
        <v>38</v>
      </c>
      <c r="H31" s="78">
        <v>0</v>
      </c>
      <c r="I31" s="76">
        <v>0</v>
      </c>
      <c r="J31" s="46">
        <f t="shared" si="6"/>
        <v>33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4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60</v>
      </c>
      <c r="P32" s="104">
        <f t="shared" si="3"/>
        <v>200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5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90</v>
      </c>
      <c r="P33" s="104">
        <f t="shared" si="3"/>
        <v>300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1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90</v>
      </c>
      <c r="P35" s="104">
        <f t="shared" si="3"/>
        <v>300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8</v>
      </c>
      <c r="F53" s="71">
        <v>5</v>
      </c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4">
        <f t="shared" si="3"/>
        <v>80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7</v>
      </c>
      <c r="F74" s="71">
        <v>3</v>
      </c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9</v>
      </c>
      <c r="F112" s="71">
        <v>5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4</v>
      </c>
      <c r="F113" s="71">
        <v>10</v>
      </c>
      <c r="G113" s="46">
        <f t="shared" si="23"/>
        <v>14</v>
      </c>
      <c r="H113" s="78">
        <v>0</v>
      </c>
      <c r="I113" s="76">
        <v>0</v>
      </c>
      <c r="J113" s="46">
        <f t="shared" si="24"/>
        <v>12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>
        <v>55</v>
      </c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16</v>
      </c>
      <c r="F115" s="71">
        <v>10</v>
      </c>
      <c r="G115" s="46">
        <f t="shared" si="23"/>
        <v>26</v>
      </c>
      <c r="H115" s="78">
        <v>0</v>
      </c>
      <c r="I115" s="76">
        <v>0</v>
      </c>
      <c r="J115" s="46">
        <f t="shared" si="24"/>
        <v>25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>SUM(M115-O115)</f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1</v>
      </c>
      <c r="F116" s="71">
        <v>5</v>
      </c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+'8'!J173</f>
        <v>2</v>
      </c>
      <c r="F173" s="71">
        <v>5</v>
      </c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+'8'!J187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+'8'!J188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+'8'!J189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5</v>
      </c>
      <c r="K194" s="72">
        <v>10</v>
      </c>
      <c r="L194" s="20">
        <v>120</v>
      </c>
      <c r="M194" s="65">
        <f t="shared" si="34"/>
        <v>1200</v>
      </c>
      <c r="N194" s="17" t="s">
        <v>16</v>
      </c>
      <c r="O194" s="18">
        <v>240</v>
      </c>
      <c r="P194" s="104">
        <f t="shared" si="35"/>
        <v>960</v>
      </c>
      <c r="Q194" s="90">
        <v>73</v>
      </c>
      <c r="R194" s="43">
        <f t="shared" si="36"/>
        <v>730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50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1904.55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4565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745</v>
      </c>
      <c r="O264" s="2">
        <v>120</v>
      </c>
      <c r="P264" s="2">
        <v>120</v>
      </c>
      <c r="Q264" s="88">
        <v>250</v>
      </c>
      <c r="R264" s="2">
        <v>55</v>
      </c>
      <c r="S264" s="2">
        <v>50</v>
      </c>
      <c r="T264" s="2">
        <v>50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535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3285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3285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14</v>
      </c>
      <c r="K6" s="72">
        <v>21</v>
      </c>
      <c r="L6" s="15">
        <v>100</v>
      </c>
      <c r="M6" s="65">
        <f t="shared" ref="M6:M80" si="2">+L6*K6</f>
        <v>2100</v>
      </c>
      <c r="N6" s="17" t="s">
        <v>16</v>
      </c>
      <c r="O6" s="18"/>
      <c r="P6" s="104">
        <f t="shared" ref="P6:P80" si="3">SUM(M6-O6)</f>
        <v>2100</v>
      </c>
      <c r="Q6" s="90">
        <v>39.29</v>
      </c>
      <c r="R6" s="43">
        <f t="shared" ref="R6:R80" si="4">+K6*Q6</f>
        <v>825.09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20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04">
        <f t="shared" si="3"/>
        <v>1300</v>
      </c>
      <c r="Q31" s="90">
        <v>38.46</v>
      </c>
      <c r="R31" s="43">
        <f t="shared" si="4"/>
        <v>499.98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30</v>
      </c>
      <c r="P35" s="104">
        <f t="shared" si="3"/>
        <v>100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2</v>
      </c>
      <c r="K47" s="72">
        <v>8</v>
      </c>
      <c r="L47" s="15">
        <v>50</v>
      </c>
      <c r="M47" s="65">
        <f t="shared" si="2"/>
        <v>400</v>
      </c>
      <c r="N47" s="17" t="s">
        <v>16</v>
      </c>
      <c r="O47" s="18"/>
      <c r="P47" s="104">
        <f t="shared" si="3"/>
        <v>400</v>
      </c>
      <c r="Q47" s="90">
        <v>19.21</v>
      </c>
      <c r="R47" s="43">
        <f t="shared" si="4"/>
        <v>153.68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4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>
        <v>50</v>
      </c>
      <c r="P53" s="104">
        <f>SUM(M53-O53)</f>
        <v>400</v>
      </c>
      <c r="Q53" s="90">
        <v>17.53</v>
      </c>
      <c r="R53" s="43">
        <f>+K53*Q53</f>
        <v>157.77000000000001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+'9'!J88</f>
        <v>0</v>
      </c>
      <c r="F88" s="71">
        <v>50</v>
      </c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50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4</v>
      </c>
      <c r="K112" s="72">
        <v>9</v>
      </c>
      <c r="L112" s="20">
        <v>100</v>
      </c>
      <c r="M112" s="65">
        <f>+L112*K112</f>
        <v>900</v>
      </c>
      <c r="N112" s="17" t="s">
        <v>16</v>
      </c>
      <c r="O112" s="18"/>
      <c r="P112" s="104">
        <f>SUM(M112-O112)</f>
        <v>900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7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/>
      <c r="P113" s="104">
        <f t="shared" si="8"/>
        <v>275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22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+'9'!J173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+'9'!J187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+'9'!J188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+'9'!J189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46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>
        <v>55</v>
      </c>
      <c r="P205" s="104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+'9'!J243</f>
        <v>0</v>
      </c>
      <c r="F243" s="71">
        <v>50</v>
      </c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50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1792.5500000000004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6255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605</v>
      </c>
      <c r="O264" s="2">
        <v>100</v>
      </c>
      <c r="P264" s="2">
        <v>200</v>
      </c>
      <c r="Q264" s="88">
        <v>200</v>
      </c>
      <c r="R264" s="2">
        <v>105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24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8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04">
        <f>SUM(M5-O5)</f>
        <v>400</v>
      </c>
      <c r="Q5" s="90">
        <v>22.48</v>
      </c>
      <c r="R5" s="43">
        <f>+K5*Q5</f>
        <v>179.84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4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4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3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04">
        <f t="shared" si="3"/>
        <v>100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20</v>
      </c>
      <c r="F31" s="71">
        <v>5</v>
      </c>
      <c r="G31" s="46">
        <f t="shared" si="5"/>
        <v>25</v>
      </c>
      <c r="H31" s="78">
        <v>0</v>
      </c>
      <c r="I31" s="76">
        <v>0</v>
      </c>
      <c r="J31" s="46">
        <f t="shared" si="6"/>
        <v>10</v>
      </c>
      <c r="K31" s="72">
        <v>15</v>
      </c>
      <c r="L31" s="15">
        <v>100</v>
      </c>
      <c r="M31" s="65">
        <f t="shared" si="2"/>
        <v>1500</v>
      </c>
      <c r="N31" s="17" t="s">
        <v>16</v>
      </c>
      <c r="O31" s="18"/>
      <c r="P31" s="104">
        <f t="shared" si="3"/>
        <v>1500</v>
      </c>
      <c r="Q31" s="90">
        <v>38.46</v>
      </c>
      <c r="R31" s="43">
        <f t="shared" si="4"/>
        <v>576.9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2</v>
      </c>
      <c r="F47" s="71">
        <v>5</v>
      </c>
      <c r="G47" s="46">
        <f t="shared" si="5"/>
        <v>7</v>
      </c>
      <c r="H47" s="78">
        <v>1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7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4">
        <f t="shared" si="3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2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9</v>
      </c>
      <c r="F74" s="71">
        <v>3</v>
      </c>
      <c r="G74" s="46">
        <f t="shared" si="5"/>
        <v>12</v>
      </c>
      <c r="H74" s="78">
        <v>1</v>
      </c>
      <c r="I74" s="76">
        <v>0</v>
      </c>
      <c r="J74" s="46">
        <f t="shared" si="6"/>
        <v>4</v>
      </c>
      <c r="K74" s="72">
        <v>7</v>
      </c>
      <c r="L74" s="21">
        <v>50</v>
      </c>
      <c r="M74" s="65">
        <f t="shared" si="2"/>
        <v>350</v>
      </c>
      <c r="N74" s="17" t="s">
        <v>16</v>
      </c>
      <c r="O74" s="18">
        <v>100</v>
      </c>
      <c r="P74" s="104">
        <f t="shared" si="3"/>
        <v>250</v>
      </c>
      <c r="Q74" s="90">
        <v>17.09</v>
      </c>
      <c r="R74" s="43">
        <f t="shared" si="4"/>
        <v>119.63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+'10'!J88</f>
        <v>50</v>
      </c>
      <c r="F88" s="71"/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50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4</v>
      </c>
      <c r="F112" s="71">
        <v>5</v>
      </c>
      <c r="G112" s="46">
        <f t="shared" si="23"/>
        <v>9</v>
      </c>
      <c r="H112" s="78">
        <v>0</v>
      </c>
      <c r="I112" s="76">
        <v>0</v>
      </c>
      <c r="J112" s="46">
        <f t="shared" si="24"/>
        <v>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+'10'!J173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5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4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+'10'!J187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+'10'!J188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+'10'!J189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46</v>
      </c>
      <c r="F205" s="71"/>
      <c r="G205" s="46">
        <f t="shared" si="30"/>
        <v>46</v>
      </c>
      <c r="H205" s="78">
        <v>0</v>
      </c>
      <c r="I205" s="76">
        <v>0</v>
      </c>
      <c r="J205" s="46">
        <f t="shared" si="31"/>
        <v>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+'10'!J243</f>
        <v>50</v>
      </c>
      <c r="F243" s="71"/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50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1590.3700000000001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4350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L257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11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04">
        <f>SUM(M5-O5)</f>
        <v>250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15</v>
      </c>
      <c r="F6" s="71">
        <v>20</v>
      </c>
      <c r="G6" s="46">
        <f t="shared" si="0"/>
        <v>35</v>
      </c>
      <c r="H6" s="78">
        <v>0</v>
      </c>
      <c r="I6" s="76">
        <v>0</v>
      </c>
      <c r="J6" s="46">
        <f t="shared" si="1"/>
        <v>27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4">
        <f t="shared" ref="P6:P80" si="3">SUM(M6-O6)</f>
        <v>800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8</v>
      </c>
      <c r="F11" s="71">
        <v>10</v>
      </c>
      <c r="G11" s="46">
        <f t="shared" si="0"/>
        <v>18</v>
      </c>
      <c r="H11" s="78">
        <v>0</v>
      </c>
      <c r="I11" s="76">
        <v>0</v>
      </c>
      <c r="J11" s="46">
        <f t="shared" si="1"/>
        <v>17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122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4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8</v>
      </c>
      <c r="F31" s="71">
        <v>20</v>
      </c>
      <c r="G31" s="46">
        <f t="shared" si="5"/>
        <v>28</v>
      </c>
      <c r="H31" s="78">
        <v>2</v>
      </c>
      <c r="I31" s="76">
        <v>0</v>
      </c>
      <c r="J31" s="46">
        <f t="shared" si="6"/>
        <v>19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4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5</v>
      </c>
      <c r="F47" s="71">
        <v>10</v>
      </c>
      <c r="G47" s="46">
        <f t="shared" si="5"/>
        <v>15</v>
      </c>
      <c r="H47" s="78">
        <v>1</v>
      </c>
      <c r="I47" s="76">
        <v>0</v>
      </c>
      <c r="J47" s="46">
        <f t="shared" si="6"/>
        <v>14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8</v>
      </c>
      <c r="F48" s="71">
        <v>10</v>
      </c>
      <c r="G48" s="46">
        <f t="shared" si="5"/>
        <v>18</v>
      </c>
      <c r="H48" s="78">
        <v>0</v>
      </c>
      <c r="I48" s="76">
        <v>0</v>
      </c>
      <c r="J48" s="46">
        <f t="shared" si="6"/>
        <v>18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122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122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9</v>
      </c>
      <c r="F53" s="71">
        <v>10</v>
      </c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/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>SUM(M74-O74)</f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+'11'!J88</f>
        <v>50</v>
      </c>
      <c r="F88" s="71"/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50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+'11'!J112</f>
        <v>7</v>
      </c>
      <c r="F112" s="71">
        <v>5</v>
      </c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6</v>
      </c>
      <c r="F113" s="71">
        <v>10</v>
      </c>
      <c r="G113" s="46">
        <f t="shared" si="23"/>
        <v>16</v>
      </c>
      <c r="H113" s="78">
        <v>0</v>
      </c>
      <c r="I113" s="76">
        <v>0</v>
      </c>
      <c r="J113" s="46">
        <f t="shared" si="24"/>
        <v>15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122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+'11'!J173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22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+'11'!J187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+'11'!J188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+'11'!J189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+'11'!J193</f>
        <v>2</v>
      </c>
      <c r="F193" s="71">
        <v>10</v>
      </c>
      <c r="G193" s="46">
        <f t="shared" si="30"/>
        <v>12</v>
      </c>
      <c r="H193" s="78">
        <v>0</v>
      </c>
      <c r="I193" s="76">
        <v>0</v>
      </c>
      <c r="J193" s="46">
        <f t="shared" si="31"/>
        <v>10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+'11'!J194</f>
        <v>3</v>
      </c>
      <c r="F194" s="71">
        <v>7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46</v>
      </c>
      <c r="F205" s="71"/>
      <c r="G205" s="46">
        <f t="shared" si="30"/>
        <v>46</v>
      </c>
      <c r="H205" s="78">
        <v>0</v>
      </c>
      <c r="I205" s="76">
        <v>0</v>
      </c>
      <c r="J205" s="46">
        <f t="shared" si="31"/>
        <v>42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4">
        <f t="shared" si="35"/>
        <v>220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+'11'!J209</f>
        <v>1</v>
      </c>
      <c r="F209" s="71">
        <v>3</v>
      </c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+'11'!J243</f>
        <v>50</v>
      </c>
      <c r="F243" s="71"/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50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1110.07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540</v>
      </c>
      <c r="O264" s="2">
        <v>120</v>
      </c>
      <c r="P264" s="2">
        <v>420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11</v>
      </c>
      <c r="F5" s="71">
        <v>10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27</v>
      </c>
      <c r="F6" s="71">
        <v>25</v>
      </c>
      <c r="G6" s="46">
        <f t="shared" si="0"/>
        <v>52</v>
      </c>
      <c r="H6" s="78">
        <v>0</v>
      </c>
      <c r="I6" s="76">
        <v>0</v>
      </c>
      <c r="J6" s="46">
        <f t="shared" si="1"/>
        <v>50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3</v>
      </c>
      <c r="F14" s="71">
        <v>2</v>
      </c>
      <c r="G14" s="46">
        <f t="shared" si="0"/>
        <v>5</v>
      </c>
      <c r="H14" s="78">
        <v>0</v>
      </c>
      <c r="I14" s="76">
        <v>0</v>
      </c>
      <c r="J14" s="46">
        <f t="shared" si="1"/>
        <v>1</v>
      </c>
      <c r="K14" s="72">
        <v>4</v>
      </c>
      <c r="L14" s="15">
        <v>50</v>
      </c>
      <c r="M14" s="65">
        <f t="shared" si="2"/>
        <v>200</v>
      </c>
      <c r="N14" s="17" t="s">
        <v>16</v>
      </c>
      <c r="O14" s="18">
        <v>50</v>
      </c>
      <c r="P14" s="104">
        <f t="shared" si="3"/>
        <v>150</v>
      </c>
      <c r="Q14" s="90">
        <v>21.22</v>
      </c>
      <c r="R14" s="43">
        <f t="shared" si="4"/>
        <v>84.88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1</v>
      </c>
      <c r="F15" s="71">
        <v>1</v>
      </c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8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4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19</v>
      </c>
      <c r="F31" s="71">
        <v>27</v>
      </c>
      <c r="G31" s="46">
        <f t="shared" si="5"/>
        <v>46</v>
      </c>
      <c r="H31" s="78">
        <v>0</v>
      </c>
      <c r="I31" s="76">
        <v>0</v>
      </c>
      <c r="J31" s="46">
        <f t="shared" si="6"/>
        <v>44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7</v>
      </c>
      <c r="F32" s="71">
        <v>7</v>
      </c>
      <c r="G32" s="46">
        <f t="shared" si="5"/>
        <v>14</v>
      </c>
      <c r="H32" s="78">
        <v>0</v>
      </c>
      <c r="I32" s="76">
        <v>0</v>
      </c>
      <c r="J32" s="46">
        <f t="shared" si="6"/>
        <v>11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5</v>
      </c>
      <c r="F33" s="71">
        <v>5</v>
      </c>
      <c r="G33" s="46">
        <f t="shared" si="5"/>
        <v>10</v>
      </c>
      <c r="H33" s="78">
        <v>0</v>
      </c>
      <c r="I33" s="76">
        <v>0</v>
      </c>
      <c r="J33" s="46">
        <f t="shared" si="6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18</v>
      </c>
      <c r="F48" s="71"/>
      <c r="G48" s="46">
        <f t="shared" si="5"/>
        <v>18</v>
      </c>
      <c r="H48" s="78">
        <v>0</v>
      </c>
      <c r="I48" s="76">
        <v>0</v>
      </c>
      <c r="J48" s="46">
        <f t="shared" si="6"/>
        <v>16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5</v>
      </c>
      <c r="F49" s="71">
        <v>5</v>
      </c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9</v>
      </c>
      <c r="F51" s="71">
        <v>2</v>
      </c>
      <c r="G51" s="46">
        <f t="shared" si="5"/>
        <v>11</v>
      </c>
      <c r="H51" s="78">
        <v>0</v>
      </c>
      <c r="I51" s="76">
        <v>0</v>
      </c>
      <c r="J51" s="46">
        <f t="shared" si="6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18</v>
      </c>
      <c r="F53" s="71">
        <v>5</v>
      </c>
      <c r="G53" s="46">
        <f t="shared" si="5"/>
        <v>23</v>
      </c>
      <c r="H53" s="78">
        <v>0</v>
      </c>
      <c r="I53" s="76">
        <v>0</v>
      </c>
      <c r="J53" s="46">
        <f t="shared" si="6"/>
        <v>18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50</v>
      </c>
      <c r="P53" s="104">
        <f>SUM(M53-O53)</f>
        <v>200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+'12'!J88</f>
        <v>50</v>
      </c>
      <c r="F88" s="71"/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50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+'12'!J112</f>
        <v>10</v>
      </c>
      <c r="F112" s="71">
        <v>5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+'12'!J113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+'12'!J116</f>
        <v>4</v>
      </c>
      <c r="F116" s="71">
        <v>5</v>
      </c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+'12'!J173</f>
        <v>5</v>
      </c>
      <c r="F173" s="71">
        <v>10</v>
      </c>
      <c r="G173" s="46">
        <f>E173+F173</f>
        <v>15</v>
      </c>
      <c r="H173" s="78">
        <v>0</v>
      </c>
      <c r="I173" s="76">
        <v>0</v>
      </c>
      <c r="J173" s="46">
        <f>+G173-H173-K173-I173</f>
        <v>13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4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+'12'!J187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+'12'!J188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+'12'!J189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+'12'!J194</f>
        <v>9</v>
      </c>
      <c r="F194" s="71">
        <v>15</v>
      </c>
      <c r="G194" s="46">
        <f t="shared" si="30"/>
        <v>24</v>
      </c>
      <c r="H194" s="78">
        <v>0</v>
      </c>
      <c r="I194" s="76">
        <v>0</v>
      </c>
      <c r="J194" s="46">
        <f t="shared" si="31"/>
        <v>22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+'12'!J205</f>
        <v>42</v>
      </c>
      <c r="F205" s="71"/>
      <c r="G205" s="46">
        <f t="shared" si="30"/>
        <v>42</v>
      </c>
      <c r="H205" s="78">
        <v>0</v>
      </c>
      <c r="I205" s="76">
        <v>0</v>
      </c>
      <c r="J205" s="46">
        <f t="shared" si="31"/>
        <v>42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+'12'!J209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+'12'!J243</f>
        <v>50</v>
      </c>
      <c r="F243" s="71"/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50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1211.8399999999997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3145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100</v>
      </c>
      <c r="P264" s="2">
        <v>250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10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04">
        <f>SUM(M5-O5)</f>
        <v>400</v>
      </c>
      <c r="Q5" s="90">
        <v>22.48</v>
      </c>
      <c r="R5" s="43">
        <f>+K5*Q5</f>
        <v>179.84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50</v>
      </c>
      <c r="F6" s="71"/>
      <c r="G6" s="46">
        <f t="shared" si="0"/>
        <v>50</v>
      </c>
      <c r="H6" s="78">
        <v>0</v>
      </c>
      <c r="I6" s="76">
        <v>0</v>
      </c>
      <c r="J6" s="46">
        <f t="shared" si="1"/>
        <v>44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4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9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50</v>
      </c>
      <c r="P11" s="104">
        <f t="shared" si="3"/>
        <v>200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v>3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4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44</v>
      </c>
      <c r="F31" s="71"/>
      <c r="G31" s="46">
        <f t="shared" si="5"/>
        <v>44</v>
      </c>
      <c r="H31" s="78">
        <v>0</v>
      </c>
      <c r="I31" s="76">
        <v>0</v>
      </c>
      <c r="J31" s="46">
        <f t="shared" si="6"/>
        <v>42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8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04">
        <f t="shared" si="3"/>
        <v>200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13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7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04">
        <f>SUM(M51-O51)</f>
        <v>200</v>
      </c>
      <c r="Q51" s="90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4">
        <f t="shared" si="3"/>
        <v>140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+'13'!J88</f>
        <v>50</v>
      </c>
      <c r="F88" s="71"/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50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10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>
        <v>55</v>
      </c>
      <c r="P113" s="104">
        <f t="shared" si="8"/>
        <v>220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+'13'!J173</f>
        <v>13</v>
      </c>
      <c r="F173" s="71"/>
      <c r="G173" s="46">
        <f>E173+F173</f>
        <v>13</v>
      </c>
      <c r="H173" s="78">
        <v>0</v>
      </c>
      <c r="I173" s="76">
        <v>0</v>
      </c>
      <c r="J173" s="46">
        <f>+G173-H173-K173-I173</f>
        <v>11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4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+'13'!J187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+'13'!J188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+'13'!J189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3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04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42</v>
      </c>
      <c r="F205" s="71"/>
      <c r="G205" s="46">
        <f t="shared" si="30"/>
        <v>42</v>
      </c>
      <c r="H205" s="78">
        <v>0</v>
      </c>
      <c r="I205" s="76">
        <v>0</v>
      </c>
      <c r="J205" s="46">
        <f t="shared" si="31"/>
        <v>39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4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+'13'!J243</f>
        <v>50</v>
      </c>
      <c r="F243" s="71"/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49</v>
      </c>
      <c r="K243" s="72">
        <v>1</v>
      </c>
      <c r="L243" s="20">
        <v>45</v>
      </c>
      <c r="M243" s="65">
        <f t="shared" ref="M243:M246" si="49">+L243*K243</f>
        <v>45</v>
      </c>
      <c r="N243" s="17" t="s">
        <v>16</v>
      </c>
      <c r="O243" s="18">
        <v>35</v>
      </c>
      <c r="P243" s="104">
        <f t="shared" ref="P243:P246" si="50">SUM(M243-O243)</f>
        <v>10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1407.56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4250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660</v>
      </c>
      <c r="O264" s="2">
        <v>150</v>
      </c>
      <c r="P264" s="2">
        <v>55</v>
      </c>
      <c r="Q264" s="88">
        <v>240</v>
      </c>
      <c r="R264" s="2">
        <v>85</v>
      </c>
      <c r="S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X346"/>
  <sheetViews>
    <sheetView zoomScale="70" zoomScaleNormal="70" workbookViewId="0">
      <pane xSplit="10" ySplit="4" topLeftCell="M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04">
        <f>SUM(M5-O5)</f>
        <v>450</v>
      </c>
      <c r="Q5" s="90">
        <v>22.48</v>
      </c>
      <c r="R5" s="43">
        <f>+K5*Q5</f>
        <v>202.32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30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/>
      <c r="P6" s="104">
        <f t="shared" ref="P6:P80" si="3">SUM(M6-O6)</f>
        <v>1400</v>
      </c>
      <c r="Q6" s="90">
        <v>39.29</v>
      </c>
      <c r="R6" s="43">
        <f t="shared" ref="R6:R80" si="4">+K6*Q6</f>
        <v>550.05999999999995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3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4">
        <f t="shared" si="3"/>
        <v>300</v>
      </c>
      <c r="Q11" s="90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42</v>
      </c>
      <c r="F31" s="71"/>
      <c r="G31" s="46">
        <f t="shared" si="5"/>
        <v>42</v>
      </c>
      <c r="H31" s="78">
        <v>0</v>
      </c>
      <c r="I31" s="76">
        <v>0</v>
      </c>
      <c r="J31" s="46">
        <f t="shared" si="6"/>
        <v>23</v>
      </c>
      <c r="K31" s="72">
        <v>19</v>
      </c>
      <c r="L31" s="15">
        <v>100</v>
      </c>
      <c r="M31" s="65">
        <f t="shared" si="2"/>
        <v>1900</v>
      </c>
      <c r="N31" s="17" t="s">
        <v>16</v>
      </c>
      <c r="O31" s="18"/>
      <c r="P31" s="104">
        <f t="shared" si="3"/>
        <v>1900</v>
      </c>
      <c r="Q31" s="90">
        <v>38.46</v>
      </c>
      <c r="R31" s="43">
        <f t="shared" si="4"/>
        <v>730.74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9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104">
        <f>SUM(M49-O49)</f>
        <v>100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11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50</v>
      </c>
      <c r="P53" s="104">
        <f>SUM(M53-O53)</f>
        <v>250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+'14'!J88</f>
        <v>50</v>
      </c>
      <c r="F88" s="71"/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50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9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6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>
        <v>110</v>
      </c>
      <c r="P113" s="104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+'14'!J173</f>
        <v>11</v>
      </c>
      <c r="F173" s="71"/>
      <c r="G173" s="46">
        <f>E173+F173</f>
        <v>11</v>
      </c>
      <c r="H173" s="78">
        <v>0</v>
      </c>
      <c r="I173" s="76">
        <v>0</v>
      </c>
      <c r="J173" s="46">
        <f>+G173-H173-K173-I173</f>
        <v>8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4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+'14'!J187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+'14'!J188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+'14'!J189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14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4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4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+'14'!J243</f>
        <v>49</v>
      </c>
      <c r="F243" s="71"/>
      <c r="G243" s="46">
        <f t="shared" ref="G243:G246" si="47">E243+F243</f>
        <v>49</v>
      </c>
      <c r="H243" s="78">
        <v>0</v>
      </c>
      <c r="I243" s="76">
        <v>0</v>
      </c>
      <c r="J243" s="46">
        <f t="shared" ref="J243:J246" si="48">+G243-H243-K243-I243</f>
        <v>49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2560.0299999999997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7230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1870</v>
      </c>
      <c r="O264" s="2">
        <v>230</v>
      </c>
      <c r="P264" s="2">
        <v>155</v>
      </c>
      <c r="Q264" s="88">
        <v>300</v>
      </c>
      <c r="R264" s="2">
        <v>130</v>
      </c>
      <c r="S264" s="2">
        <v>110</v>
      </c>
      <c r="T264" s="2">
        <v>170</v>
      </c>
      <c r="U264" s="2">
        <v>105</v>
      </c>
      <c r="V264" s="2">
        <v>100</v>
      </c>
      <c r="W264" s="2">
        <v>270</v>
      </c>
      <c r="X264" s="2">
        <v>300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5150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5150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1</v>
      </c>
      <c r="F5" s="71">
        <v>9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2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50</v>
      </c>
      <c r="P5" s="104">
        <f>SUM(M5-O5)</f>
        <v>350</v>
      </c>
      <c r="Q5" s="90">
        <v>22.48</v>
      </c>
      <c r="R5" s="43">
        <f>+K5*Q5</f>
        <v>179.84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30</v>
      </c>
      <c r="F6" s="71">
        <v>10</v>
      </c>
      <c r="G6" s="46">
        <f t="shared" si="0"/>
        <v>40</v>
      </c>
      <c r="H6" s="78">
        <v>0</v>
      </c>
      <c r="I6" s="76">
        <v>0</v>
      </c>
      <c r="J6" s="46">
        <f t="shared" si="1"/>
        <v>24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/>
      <c r="P6" s="104">
        <f t="shared" ref="P6:P80" si="3">SUM(M6-O6)</f>
        <v>1600</v>
      </c>
      <c r="Q6" s="90">
        <v>39.29</v>
      </c>
      <c r="R6" s="43">
        <f t="shared" ref="R6:R80" si="4">+K6*Q6</f>
        <v>628.64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1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04">
        <f t="shared" si="3"/>
        <v>350</v>
      </c>
      <c r="Q11" s="90">
        <v>16.940000000000001</v>
      </c>
      <c r="R11" s="43">
        <f t="shared" si="4"/>
        <v>118.58000000000001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0</v>
      </c>
      <c r="F15" s="71">
        <v>2</v>
      </c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2</v>
      </c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4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23</v>
      </c>
      <c r="F31" s="71">
        <v>10</v>
      </c>
      <c r="G31" s="46">
        <f t="shared" si="5"/>
        <v>33</v>
      </c>
      <c r="H31" s="78">
        <v>10</v>
      </c>
      <c r="I31" s="76">
        <v>0</v>
      </c>
      <c r="J31" s="46">
        <f t="shared" si="6"/>
        <v>14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4">
        <f t="shared" si="3"/>
        <v>900</v>
      </c>
      <c r="Q31" s="90">
        <v>38.46</v>
      </c>
      <c r="R31" s="43">
        <f t="shared" si="4"/>
        <v>346.14</v>
      </c>
    </row>
    <row r="32" spans="1:18" ht="25.5" hidden="1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90</v>
      </c>
      <c r="P32" s="123">
        <f t="shared" si="3"/>
        <v>40</v>
      </c>
      <c r="Q32" s="90">
        <v>46.37</v>
      </c>
      <c r="R32" s="43">
        <f t="shared" si="4"/>
        <v>46.37</v>
      </c>
    </row>
    <row r="33" spans="1:18" ht="25.5" hidden="1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5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90</v>
      </c>
      <c r="P33" s="123">
        <f t="shared" si="3"/>
        <v>430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0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>
        <v>90</v>
      </c>
      <c r="P35" s="123">
        <f t="shared" si="3"/>
        <v>430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7</v>
      </c>
      <c r="F47" s="71">
        <v>5</v>
      </c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7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4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3</v>
      </c>
      <c r="F50" s="71">
        <v>11</v>
      </c>
      <c r="G50" s="46">
        <f t="shared" si="5"/>
        <v>14</v>
      </c>
      <c r="H50" s="78">
        <v>0</v>
      </c>
      <c r="I50" s="76">
        <v>0</v>
      </c>
      <c r="J50" s="46">
        <f t="shared" si="6"/>
        <v>10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50</v>
      </c>
      <c r="P50" s="104">
        <f t="shared" si="3"/>
        <v>150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3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11</v>
      </c>
      <c r="F53" s="71">
        <v>5</v>
      </c>
      <c r="G53" s="46">
        <f t="shared" si="5"/>
        <v>16</v>
      </c>
      <c r="H53" s="78">
        <v>0</v>
      </c>
      <c r="I53" s="76">
        <v>0</v>
      </c>
      <c r="J53" s="46">
        <f t="shared" si="6"/>
        <v>8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>
        <v>50</v>
      </c>
      <c r="P53" s="104">
        <f>SUM(M53-O53)</f>
        <v>350</v>
      </c>
      <c r="Q53" s="90">
        <v>17.53</v>
      </c>
      <c r="R53" s="43">
        <f>+K53*Q53</f>
        <v>140.24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4">
        <f t="shared" si="3"/>
        <v>160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+'15'!J88</f>
        <v>50</v>
      </c>
      <c r="F88" s="71"/>
      <c r="G88" s="46">
        <f t="shared" ref="G88" si="18">E88+F88</f>
        <v>50</v>
      </c>
      <c r="H88" s="78">
        <v>50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9</v>
      </c>
      <c r="F112" s="71">
        <v>5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+'15'!J115</f>
        <v>14</v>
      </c>
      <c r="F115" s="71">
        <v>10</v>
      </c>
      <c r="G115" s="46">
        <f t="shared" si="23"/>
        <v>24</v>
      </c>
      <c r="H115" s="78">
        <v>0</v>
      </c>
      <c r="I115" s="76">
        <v>0</v>
      </c>
      <c r="J115" s="46">
        <f t="shared" si="24"/>
        <v>20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4">
        <f t="shared" si="8"/>
        <v>240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+'15'!J133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+'15'!J173</f>
        <v>8</v>
      </c>
      <c r="F173" s="71"/>
      <c r="G173" s="46">
        <f>E173+F173</f>
        <v>8</v>
      </c>
      <c r="H173" s="78">
        <v>1</v>
      </c>
      <c r="I173" s="76">
        <v>0</v>
      </c>
      <c r="J173" s="46">
        <f>+G173-H173-K173-I173</f>
        <v>0</v>
      </c>
      <c r="K173" s="72">
        <v>7</v>
      </c>
      <c r="L173" s="20">
        <v>35</v>
      </c>
      <c r="M173" s="65">
        <f>+L173*K173</f>
        <v>245</v>
      </c>
      <c r="N173" s="17" t="s">
        <v>16</v>
      </c>
      <c r="O173" s="18"/>
      <c r="P173" s="104">
        <f>SUM(M173-O173)</f>
        <v>245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+'15'!J187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+'15'!J188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+'15'!J189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36</v>
      </c>
      <c r="F205" s="71"/>
      <c r="G205" s="46">
        <f t="shared" si="30"/>
        <v>36</v>
      </c>
      <c r="H205" s="78">
        <v>0</v>
      </c>
      <c r="I205" s="76">
        <v>0</v>
      </c>
      <c r="J205" s="46">
        <f t="shared" si="31"/>
        <v>33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4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+'15'!J243</f>
        <v>49</v>
      </c>
      <c r="F243" s="71"/>
      <c r="G243" s="46">
        <f t="shared" ref="G243:G246" si="47">E243+F243</f>
        <v>49</v>
      </c>
      <c r="H243" s="78">
        <v>49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2443.2800000000002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7430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945</v>
      </c>
      <c r="O264" s="2">
        <v>60</v>
      </c>
      <c r="P264" s="2">
        <v>115</v>
      </c>
      <c r="Q264" s="88">
        <v>150</v>
      </c>
      <c r="R264" s="2">
        <v>150</v>
      </c>
      <c r="S264" s="2">
        <v>100</v>
      </c>
      <c r="T264" s="2">
        <v>120</v>
      </c>
      <c r="U264" s="2">
        <v>200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6065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6065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600.00"/>
        <filter val="100.00"/>
        <filter val="115"/>
        <filter val="120.00"/>
        <filter val="150.00"/>
        <filter val="160.00"/>
        <filter val="165.00"/>
        <filter val="200.00"/>
        <filter val="240.00"/>
        <filter val="245.00"/>
        <filter val="300.00"/>
        <filter val="350.00"/>
        <filter val="50.00"/>
        <filter val="55.00"/>
        <filter val="65.00"/>
        <filter val="9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789D2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1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/>
      <c r="P16" s="104">
        <f t="shared" si="3"/>
        <v>50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4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6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4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9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+'16'!J112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+'16'!J113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4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+'16'!J115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16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4">
        <f t="shared" si="8"/>
        <v>240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+'16'!J116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+'16'!J155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+'16'!J187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+'16'!J188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+'16'!J189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+'16'!J194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+'16'!J205</f>
        <v>33</v>
      </c>
      <c r="F205" s="71"/>
      <c r="G205" s="46">
        <f t="shared" si="30"/>
        <v>33</v>
      </c>
      <c r="H205" s="78">
        <v>0</v>
      </c>
      <c r="I205" s="76">
        <v>0</v>
      </c>
      <c r="J205" s="46">
        <f t="shared" si="31"/>
        <v>29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4">
        <f t="shared" si="35"/>
        <v>220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750.38999999999987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1</v>
      </c>
      <c r="F5" s="71">
        <v>9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23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4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1</v>
      </c>
      <c r="F16" s="71"/>
      <c r="G16" s="46">
        <f t="shared" si="0"/>
        <v>1</v>
      </c>
      <c r="H16" s="78">
        <v>0</v>
      </c>
      <c r="I16" s="76">
        <v>0</v>
      </c>
      <c r="J16" s="46">
        <f t="shared" si="1"/>
        <v>0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/>
      <c r="P16" s="104">
        <f t="shared" si="3"/>
        <v>50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2</v>
      </c>
      <c r="F18" s="71">
        <v>2</v>
      </c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4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4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5</v>
      </c>
      <c r="F74" s="71">
        <v>3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+'17'!J112</f>
        <v>10</v>
      </c>
      <c r="F112" s="71">
        <v>5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3</v>
      </c>
      <c r="F113" s="71">
        <v>10</v>
      </c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+'17'!J115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11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04">
        <f t="shared" si="8"/>
        <v>300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+'17'!J187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+'17'!J188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+'17'!J189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+'17'!J193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+'17'!J194</f>
        <v>11</v>
      </c>
      <c r="F194" s="71">
        <v>10</v>
      </c>
      <c r="G194" s="46">
        <f t="shared" si="30"/>
        <v>21</v>
      </c>
      <c r="H194" s="78">
        <v>0</v>
      </c>
      <c r="I194" s="76">
        <v>0</v>
      </c>
      <c r="J194" s="46">
        <f t="shared" si="31"/>
        <v>20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4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1007.3799999999999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3115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625</v>
      </c>
      <c r="O264" s="2">
        <v>200</v>
      </c>
      <c r="P264" s="2">
        <v>100</v>
      </c>
      <c r="Q264" s="88">
        <v>225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23</v>
      </c>
      <c r="F6" s="71">
        <v>20</v>
      </c>
      <c r="G6" s="46">
        <f t="shared" si="0"/>
        <v>43</v>
      </c>
      <c r="H6" s="78">
        <v>0</v>
      </c>
      <c r="I6" s="76">
        <v>0</v>
      </c>
      <c r="J6" s="46">
        <f t="shared" si="1"/>
        <v>41</v>
      </c>
      <c r="K6" s="72">
        <v>2</v>
      </c>
      <c r="L6" s="15">
        <v>100</v>
      </c>
      <c r="M6" s="65">
        <f>+L6*K6</f>
        <v>200</v>
      </c>
      <c r="N6" s="17" t="s">
        <v>16</v>
      </c>
      <c r="O6" s="18"/>
      <c r="P6" s="104">
        <f t="shared" ref="P6:P80" si="2">SUM(M6-O6)</f>
        <v>200</v>
      </c>
      <c r="Q6" s="90">
        <v>39.29</v>
      </c>
      <c r="R6" s="43">
        <f t="shared" ref="R6:R80" si="3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4</v>
      </c>
      <c r="F11" s="71">
        <v>10</v>
      </c>
      <c r="G11" s="46">
        <f t="shared" si="0"/>
        <v>14</v>
      </c>
      <c r="H11" s="78">
        <v>0</v>
      </c>
      <c r="I11" s="76">
        <v>0</v>
      </c>
      <c r="J11" s="46">
        <f t="shared" si="1"/>
        <v>12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04">
        <f t="shared" si="2"/>
        <v>100</v>
      </c>
      <c r="Q11" s="90">
        <v>16.940000000000001</v>
      </c>
      <c r="R11" s="43">
        <f t="shared" si="3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10</v>
      </c>
      <c r="F31" s="71">
        <v>20</v>
      </c>
      <c r="G31" s="46">
        <f t="shared" si="5"/>
        <v>30</v>
      </c>
      <c r="H31" s="78">
        <v>0</v>
      </c>
      <c r="I31" s="76">
        <v>0</v>
      </c>
      <c r="J31" s="46">
        <f t="shared" si="6"/>
        <v>22</v>
      </c>
      <c r="K31" s="72">
        <v>8</v>
      </c>
      <c r="L31" s="15">
        <v>100</v>
      </c>
      <c r="M31" s="65">
        <f t="shared" si="4"/>
        <v>800</v>
      </c>
      <c r="N31" s="17" t="s">
        <v>16</v>
      </c>
      <c r="O31" s="18"/>
      <c r="P31" s="104">
        <f t="shared" si="2"/>
        <v>800</v>
      </c>
      <c r="Q31" s="90">
        <v>38.46</v>
      </c>
      <c r="R31" s="43">
        <f t="shared" si="3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4">
        <f t="shared" si="2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8</v>
      </c>
      <c r="F47" s="71">
        <v>5</v>
      </c>
      <c r="G47" s="46">
        <f t="shared" si="5"/>
        <v>13</v>
      </c>
      <c r="H47" s="78">
        <v>0</v>
      </c>
      <c r="I47" s="76">
        <v>0</v>
      </c>
      <c r="J47" s="46">
        <f t="shared" si="6"/>
        <v>9</v>
      </c>
      <c r="K47" s="72">
        <v>4</v>
      </c>
      <c r="L47" s="15">
        <v>50</v>
      </c>
      <c r="M47" s="65">
        <f t="shared" si="4"/>
        <v>200</v>
      </c>
      <c r="N47" s="17" t="s">
        <v>16</v>
      </c>
      <c r="O47" s="18"/>
      <c r="P47" s="104">
        <f t="shared" si="2"/>
        <v>200</v>
      </c>
      <c r="Q47" s="90">
        <v>19.21</v>
      </c>
      <c r="R47" s="43">
        <f t="shared" si="3"/>
        <v>76.84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8</v>
      </c>
      <c r="F50" s="71">
        <v>5</v>
      </c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2</v>
      </c>
      <c r="F51" s="71">
        <v>5</v>
      </c>
      <c r="G51" s="46">
        <f t="shared" si="5"/>
        <v>7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5</v>
      </c>
      <c r="F53" s="71">
        <v>10</v>
      </c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v>9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+'18'!J99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+'18'!J102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13</v>
      </c>
      <c r="F112" s="71"/>
      <c r="G112" s="46">
        <f t="shared" si="24"/>
        <v>13</v>
      </c>
      <c r="H112" s="78">
        <v>0</v>
      </c>
      <c r="I112" s="76">
        <v>0</v>
      </c>
      <c r="J112" s="46">
        <f t="shared" si="25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13</v>
      </c>
      <c r="F113" s="71"/>
      <c r="G113" s="46">
        <f t="shared" si="24"/>
        <v>13</v>
      </c>
      <c r="H113" s="78">
        <v>0</v>
      </c>
      <c r="I113" s="76">
        <v>0</v>
      </c>
      <c r="J113" s="46">
        <f t="shared" si="25"/>
        <v>10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04">
        <f t="shared" si="9"/>
        <v>165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11</v>
      </c>
      <c r="F115" s="71"/>
      <c r="G115" s="46">
        <f t="shared" si="24"/>
        <v>11</v>
      </c>
      <c r="H115" s="78">
        <v>0</v>
      </c>
      <c r="I115" s="76">
        <v>0</v>
      </c>
      <c r="J115" s="46">
        <f t="shared" si="25"/>
        <v>9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4">
        <f t="shared" si="9"/>
        <v>120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7</v>
      </c>
      <c r="F116" s="71"/>
      <c r="G116" s="46">
        <f t="shared" si="24"/>
        <v>7</v>
      </c>
      <c r="H116" s="78">
        <v>0</v>
      </c>
      <c r="I116" s="76">
        <v>0</v>
      </c>
      <c r="J116" s="46">
        <f t="shared" si="25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24"/>
        <v>5</v>
      </c>
      <c r="H133" s="78">
        <v>0</v>
      </c>
      <c r="I133" s="76">
        <v>0</v>
      </c>
      <c r="J133" s="46">
        <f t="shared" si="25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1</v>
      </c>
      <c r="F155" s="71"/>
      <c r="G155" s="46">
        <f t="shared" si="24"/>
        <v>1</v>
      </c>
      <c r="H155" s="78">
        <v>0</v>
      </c>
      <c r="I155" s="76">
        <v>0</v>
      </c>
      <c r="J155" s="46">
        <f t="shared" si="25"/>
        <v>1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+'18'!J180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+'18'!J185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+'18'!J187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+'18'!J188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+'18'!J189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+'18'!J193</f>
        <v>9</v>
      </c>
      <c r="F193" s="71"/>
      <c r="G193" s="46">
        <f t="shared" si="31"/>
        <v>9</v>
      </c>
      <c r="H193" s="78">
        <v>0</v>
      </c>
      <c r="I193" s="76">
        <v>0</v>
      </c>
      <c r="J193" s="46">
        <f t="shared" si="32"/>
        <v>8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04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+'18'!J194</f>
        <v>20</v>
      </c>
      <c r="F194" s="71"/>
      <c r="G194" s="46">
        <f t="shared" si="31"/>
        <v>20</v>
      </c>
      <c r="H194" s="78">
        <v>0</v>
      </c>
      <c r="I194" s="76">
        <v>0</v>
      </c>
      <c r="J194" s="46">
        <f t="shared" si="32"/>
        <v>19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04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+'18'!J205</f>
        <v>26</v>
      </c>
      <c r="F205" s="71"/>
      <c r="G205" s="46">
        <f t="shared" si="31"/>
        <v>26</v>
      </c>
      <c r="H205" s="78">
        <v>0</v>
      </c>
      <c r="I205" s="76">
        <v>0</v>
      </c>
      <c r="J205" s="46">
        <f t="shared" si="32"/>
        <v>26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+'18'!J209</f>
        <v>2</v>
      </c>
      <c r="F209" s="71"/>
      <c r="G209" s="46">
        <f t="shared" si="31"/>
        <v>2</v>
      </c>
      <c r="H209" s="78">
        <v>0</v>
      </c>
      <c r="I209" s="76">
        <v>0</v>
      </c>
      <c r="J209" s="46">
        <f t="shared" si="32"/>
        <v>1</v>
      </c>
      <c r="K209" s="72">
        <v>1</v>
      </c>
      <c r="L209" s="20">
        <v>120</v>
      </c>
      <c r="M209" s="65">
        <f t="shared" si="35"/>
        <v>120</v>
      </c>
      <c r="N209" s="17" t="s">
        <v>16</v>
      </c>
      <c r="O209" s="18"/>
      <c r="P209" s="104">
        <f t="shared" si="36"/>
        <v>120</v>
      </c>
      <c r="Q209" s="90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+'18'!J235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+'18'!J242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+'18'!J243</f>
        <v>0</v>
      </c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45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+'18'!J244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50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+'18'!J245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/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747.79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18</v>
      </c>
      <c r="F5" s="71">
        <v>10</v>
      </c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41</v>
      </c>
      <c r="F6" s="71">
        <v>20</v>
      </c>
      <c r="G6" s="46">
        <f t="shared" si="0"/>
        <v>61</v>
      </c>
      <c r="H6" s="78">
        <v>0</v>
      </c>
      <c r="I6" s="76">
        <v>0</v>
      </c>
      <c r="J6" s="46">
        <f t="shared" si="1"/>
        <v>58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12</v>
      </c>
      <c r="F11" s="71">
        <v>5</v>
      </c>
      <c r="G11" s="46">
        <f t="shared" si="0"/>
        <v>17</v>
      </c>
      <c r="H11" s="78">
        <v>0</v>
      </c>
      <c r="I11" s="76">
        <v>0</v>
      </c>
      <c r="J11" s="46">
        <f t="shared" si="1"/>
        <v>15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1</v>
      </c>
      <c r="F15" s="71">
        <v>2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2</v>
      </c>
      <c r="G16" s="46">
        <f t="shared" si="0"/>
        <v>2</v>
      </c>
      <c r="H16" s="78">
        <v>0</v>
      </c>
      <c r="I16" s="76">
        <v>0</v>
      </c>
      <c r="J16" s="46">
        <f t="shared" si="1"/>
        <v>0</v>
      </c>
      <c r="K16" s="72">
        <v>2</v>
      </c>
      <c r="L16" s="15">
        <v>50</v>
      </c>
      <c r="M16" s="65">
        <f t="shared" si="2"/>
        <v>100</v>
      </c>
      <c r="N16" s="17" t="s">
        <v>16</v>
      </c>
      <c r="O16" s="18"/>
      <c r="P16" s="104">
        <f t="shared" si="3"/>
        <v>100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04">
        <f t="shared" si="3"/>
        <v>200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3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6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4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>
        <v>8</v>
      </c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15</v>
      </c>
      <c r="F53" s="71">
        <v>5</v>
      </c>
      <c r="G53" s="46">
        <f t="shared" si="5"/>
        <v>20</v>
      </c>
      <c r="H53" s="78">
        <v>0</v>
      </c>
      <c r="I53" s="76">
        <v>0</v>
      </c>
      <c r="J53" s="46">
        <f t="shared" si="6"/>
        <v>17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 t="shared" si="3"/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8</v>
      </c>
      <c r="F74" s="71">
        <v>3</v>
      </c>
      <c r="G74" s="46">
        <f t="shared" si="5"/>
        <v>11</v>
      </c>
      <c r="H74" s="78">
        <v>0</v>
      </c>
      <c r="I74" s="76">
        <v>0</v>
      </c>
      <c r="J74" s="46">
        <f t="shared" si="6"/>
        <v>10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12</v>
      </c>
      <c r="F112" s="71">
        <v>5</v>
      </c>
      <c r="G112" s="46">
        <f t="shared" si="20"/>
        <v>17</v>
      </c>
      <c r="H112" s="78">
        <v>0</v>
      </c>
      <c r="I112" s="76">
        <v>0</v>
      </c>
      <c r="J112" s="46">
        <f t="shared" si="21"/>
        <v>10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04">
        <f t="shared" si="8"/>
        <v>700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10</v>
      </c>
      <c r="F113" s="71">
        <v>5</v>
      </c>
      <c r="G113" s="46">
        <f t="shared" si="20"/>
        <v>15</v>
      </c>
      <c r="H113" s="78">
        <v>0</v>
      </c>
      <c r="I113" s="76">
        <v>0</v>
      </c>
      <c r="J113" s="46">
        <f t="shared" si="21"/>
        <v>4</v>
      </c>
      <c r="K113" s="72">
        <v>11</v>
      </c>
      <c r="L113" s="20">
        <v>55</v>
      </c>
      <c r="M113" s="65">
        <f t="shared" si="7"/>
        <v>605</v>
      </c>
      <c r="N113" s="17" t="s">
        <v>16</v>
      </c>
      <c r="O113" s="18">
        <v>55</v>
      </c>
      <c r="P113" s="104">
        <f t="shared" si="8"/>
        <v>550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1</v>
      </c>
      <c r="F155" s="71"/>
      <c r="G155" s="46">
        <f t="shared" si="20"/>
        <v>1</v>
      </c>
      <c r="H155" s="78">
        <v>0</v>
      </c>
      <c r="I155" s="76">
        <v>0</v>
      </c>
      <c r="J155" s="46">
        <f t="shared" si="21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6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4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19</v>
      </c>
      <c r="F194" s="71"/>
      <c r="G194" s="46">
        <f t="shared" si="27"/>
        <v>19</v>
      </c>
      <c r="H194" s="78">
        <v>0</v>
      </c>
      <c r="I194" s="76">
        <v>0</v>
      </c>
      <c r="J194" s="46">
        <f t="shared" si="28"/>
        <v>18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4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26</v>
      </c>
      <c r="F205" s="71"/>
      <c r="G205" s="46">
        <f t="shared" si="27"/>
        <v>26</v>
      </c>
      <c r="H205" s="78">
        <v>0</v>
      </c>
      <c r="I205" s="76">
        <v>0</v>
      </c>
      <c r="J205" s="46">
        <f t="shared" si="28"/>
        <v>23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4">
        <f t="shared" si="26"/>
        <v>165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2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1002.71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4335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2.5" customHeight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550</v>
      </c>
      <c r="O264" s="2">
        <v>390</v>
      </c>
      <c r="P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6"/>
  <sheetViews>
    <sheetView zoomScale="70" zoomScaleNormal="70" workbookViewId="0">
      <pane xSplit="10" ySplit="4" topLeftCell="K3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58</v>
      </c>
      <c r="F6" s="71"/>
      <c r="G6" s="46">
        <f t="shared" si="0"/>
        <v>58</v>
      </c>
      <c r="H6" s="78">
        <v>0</v>
      </c>
      <c r="I6" s="76">
        <v>0</v>
      </c>
      <c r="J6" s="46">
        <f t="shared" si="1"/>
        <v>49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4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9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>
        <v>50</v>
      </c>
      <c r="P11" s="104">
        <f t="shared" si="3"/>
        <v>250</v>
      </c>
      <c r="Q11" s="90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4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4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1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04">
        <f t="shared" si="3"/>
        <v>250</v>
      </c>
      <c r="Q47" s="90">
        <v>19.21</v>
      </c>
      <c r="R47" s="43">
        <f t="shared" si="4"/>
        <v>96.050000000000011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1</v>
      </c>
      <c r="F48" s="71">
        <v>10</v>
      </c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4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13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4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4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4">
        <f>SUM(M112-O112)</f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2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4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13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4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23</v>
      </c>
      <c r="F205" s="71"/>
      <c r="G205" s="46">
        <f t="shared" si="30"/>
        <v>23</v>
      </c>
      <c r="H205" s="78">
        <v>0</v>
      </c>
      <c r="I205" s="76">
        <v>0</v>
      </c>
      <c r="J205" s="46">
        <f t="shared" si="31"/>
        <v>22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55</v>
      </c>
      <c r="P205" s="23">
        <f t="shared" si="35"/>
        <v>0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1</v>
      </c>
      <c r="F209" s="71">
        <v>2</v>
      </c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2018.03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1090</v>
      </c>
      <c r="O264" s="2">
        <v>150</v>
      </c>
      <c r="P264" s="2">
        <v>200</v>
      </c>
      <c r="Q264" s="2">
        <v>200</v>
      </c>
      <c r="R264" s="2">
        <v>120</v>
      </c>
      <c r="S264" s="2">
        <v>300</v>
      </c>
      <c r="T264" s="2">
        <v>120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3895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3895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X346"/>
  <sheetViews>
    <sheetView zoomScale="70" zoomScaleNormal="70" workbookViewId="0">
      <pane xSplit="10" ySplit="4" topLeftCell="K35" activePane="bottomRight" state="frozen"/>
      <selection activeCell="L245" sqref="L245"/>
      <selection pane="topRight" activeCell="L245" sqref="L245"/>
      <selection pane="bottomLeft" activeCell="L245" sqref="L245"/>
      <selection pane="bottomRight" activeCell="L245" sqref="L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11</v>
      </c>
      <c r="K5" s="72">
        <v>11</v>
      </c>
      <c r="L5" s="15">
        <v>50</v>
      </c>
      <c r="M5" s="65">
        <f>+L5*K5</f>
        <v>550</v>
      </c>
      <c r="N5" s="17" t="s">
        <v>16</v>
      </c>
      <c r="O5" s="18">
        <v>100</v>
      </c>
      <c r="P5" s="104">
        <f>SUM(M5-O5)</f>
        <v>450</v>
      </c>
      <c r="Q5" s="90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23</v>
      </c>
      <c r="K6" s="72">
        <v>26</v>
      </c>
      <c r="L6" s="15">
        <v>100</v>
      </c>
      <c r="M6" s="65">
        <f t="shared" ref="M6:M80" si="2">+L6*K6</f>
        <v>2600</v>
      </c>
      <c r="N6" s="17" t="s">
        <v>16</v>
      </c>
      <c r="O6" s="18"/>
      <c r="P6" s="104">
        <f t="shared" ref="P6:P80" si="3">SUM(M6-O6)</f>
        <v>2600</v>
      </c>
      <c r="Q6" s="90">
        <v>39.29</v>
      </c>
      <c r="R6" s="43">
        <f t="shared" ref="R6:R80" si="4">+K6*Q6</f>
        <v>1021.54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7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4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3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1</v>
      </c>
      <c r="F47" s="71">
        <v>1</v>
      </c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 t="shared" si="3"/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10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50</v>
      </c>
      <c r="P51" s="23">
        <f t="shared" si="3"/>
        <v>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9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50</v>
      </c>
      <c r="P53" s="104">
        <f t="shared" si="3"/>
        <v>150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2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4">
        <f>SUM(M112-O112)</f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10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17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>
        <v>55</v>
      </c>
      <c r="P205" s="104">
        <f t="shared" si="35"/>
        <v>220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2699.57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6350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1965</v>
      </c>
      <c r="O264" s="2">
        <v>55</v>
      </c>
      <c r="P264" s="2">
        <v>280</v>
      </c>
      <c r="Q264" s="2">
        <v>50</v>
      </c>
      <c r="R264" s="2">
        <v>220</v>
      </c>
      <c r="S264" s="2">
        <v>55</v>
      </c>
      <c r="T264" s="2">
        <v>500</v>
      </c>
      <c r="U264" s="2">
        <v>400</v>
      </c>
      <c r="V264" s="2">
        <v>250</v>
      </c>
      <c r="W264" s="2">
        <v>100</v>
      </c>
      <c r="X264" s="2">
        <v>55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4130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4130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P5" sqref="P5:P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11</v>
      </c>
      <c r="F5" s="71">
        <v>10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14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4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23</v>
      </c>
      <c r="F6" s="71">
        <v>20</v>
      </c>
      <c r="G6" s="46">
        <f t="shared" si="0"/>
        <v>43</v>
      </c>
      <c r="H6" s="78">
        <v>0</v>
      </c>
      <c r="I6" s="76">
        <v>0</v>
      </c>
      <c r="J6" s="46">
        <f t="shared" si="1"/>
        <v>30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04">
        <f t="shared" ref="P6:P80" si="3">SUM(M6-O6)</f>
        <v>1300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9</v>
      </c>
      <c r="F11" s="71">
        <v>13</v>
      </c>
      <c r="G11" s="46">
        <f t="shared" si="0"/>
        <v>22</v>
      </c>
      <c r="H11" s="78">
        <v>0</v>
      </c>
      <c r="I11" s="76">
        <v>0</v>
      </c>
      <c r="J11" s="46">
        <f t="shared" si="1"/>
        <v>19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7</v>
      </c>
      <c r="F31" s="71">
        <v>20</v>
      </c>
      <c r="G31" s="46">
        <f t="shared" si="5"/>
        <v>27</v>
      </c>
      <c r="H31" s="78">
        <v>0</v>
      </c>
      <c r="I31" s="76">
        <v>0</v>
      </c>
      <c r="J31" s="46">
        <f t="shared" si="6"/>
        <v>24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90</v>
      </c>
      <c r="P33" s="104">
        <f t="shared" si="3"/>
        <v>300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3</v>
      </c>
      <c r="F46" s="71">
        <v>8</v>
      </c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0</v>
      </c>
      <c r="F47" s="71">
        <v>10</v>
      </c>
      <c r="G47" s="46">
        <f t="shared" si="5"/>
        <v>10</v>
      </c>
      <c r="H47" s="78">
        <v>0</v>
      </c>
      <c r="I47" s="76">
        <v>0</v>
      </c>
      <c r="J47" s="46">
        <f t="shared" si="6"/>
        <v>7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4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7</v>
      </c>
      <c r="F48" s="71">
        <v>8</v>
      </c>
      <c r="G48" s="46">
        <f t="shared" si="5"/>
        <v>15</v>
      </c>
      <c r="H48" s="78">
        <v>0</v>
      </c>
      <c r="I48" s="76">
        <v>0</v>
      </c>
      <c r="J48" s="46">
        <f t="shared" si="6"/>
        <v>10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50</v>
      </c>
      <c r="P48" s="104">
        <f t="shared" si="3"/>
        <v>200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1</v>
      </c>
      <c r="F49" s="71">
        <v>6</v>
      </c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10</v>
      </c>
      <c r="F50" s="71">
        <v>1</v>
      </c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10</v>
      </c>
      <c r="F51" s="71">
        <v>5</v>
      </c>
      <c r="G51" s="46">
        <f t="shared" si="5"/>
        <v>15</v>
      </c>
      <c r="H51" s="78">
        <v>0</v>
      </c>
      <c r="I51" s="76">
        <v>0</v>
      </c>
      <c r="J51" s="46">
        <f t="shared" si="6"/>
        <v>13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 t="shared" si="3"/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9</v>
      </c>
      <c r="F53" s="71">
        <v>10</v>
      </c>
      <c r="G53" s="46">
        <f t="shared" si="5"/>
        <v>19</v>
      </c>
      <c r="H53" s="78">
        <v>0</v>
      </c>
      <c r="I53" s="76">
        <v>0</v>
      </c>
      <c r="J53" s="46">
        <f t="shared" si="6"/>
        <v>12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>
        <v>50</v>
      </c>
      <c r="P53" s="104">
        <f t="shared" si="3"/>
        <v>300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4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+'22'!J77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2</v>
      </c>
      <c r="F112" s="71">
        <v>10</v>
      </c>
      <c r="G112" s="46">
        <f t="shared" si="20"/>
        <v>12</v>
      </c>
      <c r="H112" s="78">
        <v>0</v>
      </c>
      <c r="I112" s="76">
        <v>0</v>
      </c>
      <c r="J112" s="46">
        <f t="shared" si="21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 t="shared" si="8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2</v>
      </c>
      <c r="F113" s="71">
        <v>26</v>
      </c>
      <c r="G113" s="46">
        <f t="shared" si="20"/>
        <v>28</v>
      </c>
      <c r="H113" s="78">
        <v>0</v>
      </c>
      <c r="I113" s="76">
        <v>0</v>
      </c>
      <c r="J113" s="46">
        <f t="shared" si="21"/>
        <v>28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5</v>
      </c>
      <c r="F115" s="71">
        <v>10</v>
      </c>
      <c r="G115" s="46">
        <f t="shared" si="20"/>
        <v>15</v>
      </c>
      <c r="H115" s="78">
        <v>0</v>
      </c>
      <c r="I115" s="76">
        <v>0</v>
      </c>
      <c r="J115" s="46">
        <f t="shared" si="21"/>
        <v>13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4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4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1</v>
      </c>
      <c r="F155" s="71"/>
      <c r="G155" s="46">
        <f t="shared" si="20"/>
        <v>1</v>
      </c>
      <c r="H155" s="78">
        <v>0</v>
      </c>
      <c r="I155" s="76">
        <v>0</v>
      </c>
      <c r="J155" s="46">
        <f t="shared" si="21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+'22'!J198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+'22'!J205</f>
        <v>17</v>
      </c>
      <c r="F205" s="71"/>
      <c r="G205" s="46">
        <f t="shared" si="27"/>
        <v>17</v>
      </c>
      <c r="H205" s="78">
        <v>0</v>
      </c>
      <c r="I205" s="76">
        <v>0</v>
      </c>
      <c r="J205" s="46">
        <f t="shared" si="28"/>
        <v>15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4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3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+'22'!J243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+'22'!J244</f>
        <v>0</v>
      </c>
      <c r="F244" s="71">
        <v>10</v>
      </c>
      <c r="G244" s="46">
        <f t="shared" si="43"/>
        <v>10</v>
      </c>
      <c r="H244" s="78">
        <v>0</v>
      </c>
      <c r="I244" s="76">
        <v>0</v>
      </c>
      <c r="J244" s="46">
        <f t="shared" si="44"/>
        <v>8</v>
      </c>
      <c r="K244" s="72">
        <v>2</v>
      </c>
      <c r="L244" s="20">
        <v>50</v>
      </c>
      <c r="M244" s="65">
        <f t="shared" si="45"/>
        <v>100</v>
      </c>
      <c r="N244" s="17" t="s">
        <v>16</v>
      </c>
      <c r="O244" s="18"/>
      <c r="P244" s="104">
        <f t="shared" si="36"/>
        <v>100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51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1769.24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660</v>
      </c>
      <c r="O264" s="2">
        <v>100</v>
      </c>
      <c r="P264" s="2">
        <v>230</v>
      </c>
      <c r="Q264" s="2">
        <v>130</v>
      </c>
      <c r="R264" s="2">
        <v>100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L245" sqref="L245"/>
      <selection pane="topRight" activeCell="L245" sqref="L245"/>
      <selection pane="bottomLeft" activeCell="L245" sqref="L245"/>
      <selection pane="bottomRight" activeCell="W23" sqref="W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7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4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7</v>
      </c>
      <c r="K6" s="72">
        <v>23</v>
      </c>
      <c r="L6" s="15">
        <v>100</v>
      </c>
      <c r="M6" s="65">
        <f t="shared" ref="M6:M80" si="2">+L6*K6</f>
        <v>2300</v>
      </c>
      <c r="N6" s="17" t="s">
        <v>16</v>
      </c>
      <c r="O6" s="18"/>
      <c r="P6" s="104">
        <f t="shared" ref="P6:P80" si="3">SUM(M6-O6)</f>
        <v>2300</v>
      </c>
      <c r="Q6" s="90">
        <v>39.29</v>
      </c>
      <c r="R6" s="43">
        <f t="shared" ref="R6:R80" si="4">+K6*Q6</f>
        <v>903.67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4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4">
        <f t="shared" si="3"/>
        <v>250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24</v>
      </c>
      <c r="F31" s="71"/>
      <c r="G31" s="46">
        <f t="shared" si="5"/>
        <v>24</v>
      </c>
      <c r="H31" s="78">
        <v>0</v>
      </c>
      <c r="I31" s="76">
        <v>2</v>
      </c>
      <c r="J31" s="46">
        <f t="shared" si="6"/>
        <v>9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04">
        <f t="shared" si="3"/>
        <v>1300</v>
      </c>
      <c r="Q31" s="90">
        <v>38.46</v>
      </c>
      <c r="R31" s="43">
        <f t="shared" si="4"/>
        <v>499.98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4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50</v>
      </c>
      <c r="P47" s="104">
        <f t="shared" si="3"/>
        <v>100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04">
        <f>SUM(M48-O48)</f>
        <v>50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9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04">
        <f>SUM(M51-O51)</f>
        <v>200</v>
      </c>
      <c r="Q51" s="90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5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>
        <v>100</v>
      </c>
      <c r="P53" s="104">
        <f>SUM(M53-O53)</f>
        <v>250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4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10</v>
      </c>
      <c r="F74" s="71"/>
      <c r="G74" s="46">
        <f t="shared" si="5"/>
        <v>10</v>
      </c>
      <c r="H74" s="78">
        <v>0</v>
      </c>
      <c r="I74" s="76">
        <v>1</v>
      </c>
      <c r="J74" s="46">
        <f t="shared" si="6"/>
        <v>6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04">
        <f t="shared" si="3"/>
        <v>100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28</v>
      </c>
      <c r="F113" s="71"/>
      <c r="G113" s="46">
        <f t="shared" si="23"/>
        <v>28</v>
      </c>
      <c r="H113" s="78">
        <v>0</v>
      </c>
      <c r="I113" s="76">
        <v>0</v>
      </c>
      <c r="J113" s="46">
        <f t="shared" si="24"/>
        <v>26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4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+'23'!J187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+'23'!J188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+'23'!J189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4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4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+'23'!J244</f>
        <v>8</v>
      </c>
      <c r="F244" s="71"/>
      <c r="G244" s="46">
        <f t="shared" si="47"/>
        <v>8</v>
      </c>
      <c r="H244" s="78">
        <v>0</v>
      </c>
      <c r="I244" s="76">
        <v>0</v>
      </c>
      <c r="J244" s="46">
        <f t="shared" si="48"/>
        <v>7</v>
      </c>
      <c r="K244" s="72">
        <v>1</v>
      </c>
      <c r="L244" s="20">
        <v>50</v>
      </c>
      <c r="M244" s="65">
        <f t="shared" si="49"/>
        <v>50</v>
      </c>
      <c r="N244" s="17" t="s">
        <v>16</v>
      </c>
      <c r="O244" s="18"/>
      <c r="P244" s="104">
        <f t="shared" si="50"/>
        <v>50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2921.3099999999995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7265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1405</v>
      </c>
      <c r="O264" s="2">
        <v>500</v>
      </c>
      <c r="P264" s="2">
        <v>100</v>
      </c>
      <c r="Q264" s="2">
        <v>50</v>
      </c>
      <c r="R264" s="2">
        <v>205</v>
      </c>
      <c r="S264" s="2">
        <v>100</v>
      </c>
      <c r="T264" s="2">
        <v>200</v>
      </c>
      <c r="U264" s="2">
        <v>100</v>
      </c>
      <c r="V264" s="2">
        <v>150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5610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5610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L54" sqref="L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0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4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7</v>
      </c>
      <c r="F6" s="71">
        <v>10</v>
      </c>
      <c r="G6" s="46">
        <f t="shared" si="0"/>
        <v>17</v>
      </c>
      <c r="H6" s="78">
        <v>0</v>
      </c>
      <c r="I6" s="76">
        <v>0</v>
      </c>
      <c r="J6" s="46">
        <f t="shared" si="1"/>
        <v>12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10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4">
        <f t="shared" si="3"/>
        <v>900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1</v>
      </c>
      <c r="F67" s="71">
        <v>3</v>
      </c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+'24'!J77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+'24'!J99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5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4">
        <f t="shared" si="8"/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26</v>
      </c>
      <c r="F113" s="71"/>
      <c r="G113" s="46">
        <f t="shared" si="20"/>
        <v>26</v>
      </c>
      <c r="H113" s="78">
        <v>0</v>
      </c>
      <c r="I113" s="76">
        <v>0</v>
      </c>
      <c r="J113" s="46">
        <f t="shared" si="21"/>
        <v>25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+'24'!J116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+'24'!J133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1</v>
      </c>
      <c r="F155" s="71"/>
      <c r="G155" s="46">
        <f t="shared" si="20"/>
        <v>1</v>
      </c>
      <c r="H155" s="78">
        <v>0</v>
      </c>
      <c r="I155" s="76">
        <v>0</v>
      </c>
      <c r="J155" s="46">
        <f t="shared" si="21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+'24'!J187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+'24'!J188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+'24'!J189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0</v>
      </c>
      <c r="F193" s="71">
        <v>10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4</v>
      </c>
      <c r="F194" s="71">
        <v>10</v>
      </c>
      <c r="G194" s="46">
        <f t="shared" si="27"/>
        <v>14</v>
      </c>
      <c r="H194" s="78">
        <v>0</v>
      </c>
      <c r="I194" s="76">
        <v>0</v>
      </c>
      <c r="J194" s="46">
        <f t="shared" si="28"/>
        <v>9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04">
        <f t="shared" si="26"/>
        <v>600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+'24'!J198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+'24'!J205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28"/>
        <v>14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4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+'24'!J243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+'24'!J244</f>
        <v>7</v>
      </c>
      <c r="F244" s="71"/>
      <c r="G244" s="46">
        <f t="shared" si="43"/>
        <v>7</v>
      </c>
      <c r="H244" s="78">
        <v>0</v>
      </c>
      <c r="I244" s="76">
        <v>0</v>
      </c>
      <c r="J244" s="46">
        <f t="shared" si="44"/>
        <v>7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1424.6200000000001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P112" sqref="P112:P24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12</v>
      </c>
      <c r="F6" s="71">
        <v>10</v>
      </c>
      <c r="G6" s="46">
        <f t="shared" si="0"/>
        <v>22</v>
      </c>
      <c r="H6" s="78">
        <v>0</v>
      </c>
      <c r="I6" s="76">
        <v>0</v>
      </c>
      <c r="J6" s="46">
        <f t="shared" si="1"/>
        <v>20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</v>
      </c>
      <c r="P6" s="104">
        <f t="shared" ref="P6:P9" si="3">SUM(M6-O6)</f>
        <v>190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ref="P10:P80" si="5">SUM(M10-O10)</f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5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1</v>
      </c>
      <c r="F15" s="71">
        <v>2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2</v>
      </c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10</v>
      </c>
      <c r="F31" s="71">
        <v>10</v>
      </c>
      <c r="G31" s="46">
        <f t="shared" si="6"/>
        <v>20</v>
      </c>
      <c r="H31" s="78">
        <v>0</v>
      </c>
      <c r="I31" s="76">
        <v>0</v>
      </c>
      <c r="J31" s="46">
        <f t="shared" si="7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40</v>
      </c>
      <c r="P31" s="104">
        <f t="shared" si="5"/>
        <v>160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3</v>
      </c>
      <c r="F34" s="71"/>
      <c r="G34" s="46">
        <f t="shared" si="6"/>
        <v>3</v>
      </c>
      <c r="H34" s="78">
        <v>0</v>
      </c>
      <c r="I34" s="76">
        <v>0</v>
      </c>
      <c r="J34" s="46">
        <f t="shared" si="7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5</v>
      </c>
      <c r="F46" s="71"/>
      <c r="G46" s="46">
        <f t="shared" si="6"/>
        <v>5</v>
      </c>
      <c r="H46" s="78">
        <v>0</v>
      </c>
      <c r="I46" s="76">
        <v>0</v>
      </c>
      <c r="J46" s="46">
        <f t="shared" si="7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3</v>
      </c>
      <c r="F47" s="71">
        <v>10</v>
      </c>
      <c r="G47" s="46">
        <f t="shared" si="6"/>
        <v>13</v>
      </c>
      <c r="H47" s="78">
        <v>0</v>
      </c>
      <c r="I47" s="76">
        <v>0</v>
      </c>
      <c r="J47" s="46">
        <f t="shared" si="7"/>
        <v>12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5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7</v>
      </c>
      <c r="F48" s="71">
        <v>10</v>
      </c>
      <c r="G48" s="46">
        <f t="shared" si="6"/>
        <v>17</v>
      </c>
      <c r="H48" s="78">
        <v>0</v>
      </c>
      <c r="I48" s="76">
        <v>0</v>
      </c>
      <c r="J48" s="46">
        <f t="shared" si="7"/>
        <v>15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 t="shared" si="5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3</v>
      </c>
      <c r="F49" s="71">
        <v>5</v>
      </c>
      <c r="G49" s="46">
        <f t="shared" si="6"/>
        <v>8</v>
      </c>
      <c r="H49" s="78">
        <v>0</v>
      </c>
      <c r="I49" s="76">
        <v>0</v>
      </c>
      <c r="J49" s="46">
        <f t="shared" si="7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6</v>
      </c>
      <c r="F50" s="71"/>
      <c r="G50" s="46">
        <f t="shared" si="6"/>
        <v>6</v>
      </c>
      <c r="H50" s="78">
        <v>0</v>
      </c>
      <c r="I50" s="76">
        <v>0</v>
      </c>
      <c r="J50" s="46">
        <f t="shared" si="7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5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9</v>
      </c>
      <c r="F51" s="71"/>
      <c r="G51" s="46">
        <f t="shared" si="6"/>
        <v>9</v>
      </c>
      <c r="H51" s="78">
        <v>0</v>
      </c>
      <c r="I51" s="76">
        <v>0</v>
      </c>
      <c r="J51" s="46">
        <f t="shared" si="7"/>
        <v>7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 t="shared" si="5"/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4</v>
      </c>
      <c r="F53" s="71">
        <v>10</v>
      </c>
      <c r="G53" s="46">
        <f t="shared" si="6"/>
        <v>14</v>
      </c>
      <c r="H53" s="78">
        <v>0</v>
      </c>
      <c r="I53" s="76">
        <v>0</v>
      </c>
      <c r="J53" s="46">
        <f t="shared" si="7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5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2</v>
      </c>
      <c r="F62" s="71"/>
      <c r="G62" s="46">
        <f t="shared" si="6"/>
        <v>2</v>
      </c>
      <c r="H62" s="78">
        <v>0</v>
      </c>
      <c r="I62" s="76">
        <v>0</v>
      </c>
      <c r="J62" s="46">
        <f t="shared" si="7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3</v>
      </c>
      <c r="F64" s="71"/>
      <c r="G64" s="46">
        <f t="shared" si="6"/>
        <v>3</v>
      </c>
      <c r="H64" s="78">
        <v>0</v>
      </c>
      <c r="I64" s="76">
        <v>0</v>
      </c>
      <c r="J64" s="46">
        <f t="shared" si="7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3</v>
      </c>
      <c r="F67" s="71"/>
      <c r="G67" s="46">
        <f t="shared" si="6"/>
        <v>3</v>
      </c>
      <c r="H67" s="78">
        <v>0</v>
      </c>
      <c r="I67" s="76">
        <v>0</v>
      </c>
      <c r="J67" s="46">
        <f t="shared" si="7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3</v>
      </c>
      <c r="F68" s="71"/>
      <c r="G68" s="46">
        <f t="shared" si="6"/>
        <v>3</v>
      </c>
      <c r="H68" s="78">
        <v>0</v>
      </c>
      <c r="I68" s="76">
        <v>0</v>
      </c>
      <c r="J68" s="46">
        <f t="shared" si="7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7</v>
      </c>
      <c r="F74" s="71"/>
      <c r="G74" s="46">
        <f t="shared" si="6"/>
        <v>7</v>
      </c>
      <c r="H74" s="78">
        <v>0</v>
      </c>
      <c r="I74" s="76">
        <v>0</v>
      </c>
      <c r="J74" s="46">
        <f t="shared" si="7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9</v>
      </c>
      <c r="F77" s="71"/>
      <c r="G77" s="46">
        <f t="shared" si="6"/>
        <v>9</v>
      </c>
      <c r="H77" s="78">
        <v>0</v>
      </c>
      <c r="I77" s="76">
        <v>0</v>
      </c>
      <c r="J77" s="46">
        <f t="shared" si="7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91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72" si="21">SUM(M92-O92)</f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6"/>
        <v>2</v>
      </c>
      <c r="H93" s="78">
        <v>0</v>
      </c>
      <c r="I93" s="76">
        <v>0</v>
      </c>
      <c r="J93" s="46">
        <f t="shared" si="7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+'25'!J99</f>
        <v>1</v>
      </c>
      <c r="F99" s="71"/>
      <c r="G99" s="46">
        <f t="shared" si="22"/>
        <v>1</v>
      </c>
      <c r="H99" s="78">
        <v>0</v>
      </c>
      <c r="I99" s="76">
        <v>0</v>
      </c>
      <c r="J99" s="46">
        <f t="shared" si="23"/>
        <v>1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21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121"/>
      <c r="R100" s="43">
        <f t="shared" si="26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121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+'25'!J102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121"/>
      <c r="R102" s="43">
        <f t="shared" si="26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5</v>
      </c>
      <c r="F112" s="71">
        <v>5</v>
      </c>
      <c r="G112" s="46">
        <f t="shared" si="22"/>
        <v>10</v>
      </c>
      <c r="H112" s="78">
        <v>0</v>
      </c>
      <c r="I112" s="76">
        <v>0</v>
      </c>
      <c r="J112" s="46">
        <f t="shared" si="23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25</v>
      </c>
      <c r="F113" s="71"/>
      <c r="G113" s="46">
        <f t="shared" si="22"/>
        <v>25</v>
      </c>
      <c r="H113" s="78">
        <v>0</v>
      </c>
      <c r="I113" s="76">
        <v>0</v>
      </c>
      <c r="J113" s="46">
        <f t="shared" si="23"/>
        <v>24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4">
        <f t="shared" si="21"/>
        <v>55</v>
      </c>
      <c r="Q113" s="90">
        <v>20.58</v>
      </c>
      <c r="R113" s="43">
        <f t="shared" si="10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+'25'!J115</f>
        <v>12</v>
      </c>
      <c r="F115" s="71">
        <v>10</v>
      </c>
      <c r="G115" s="46">
        <f t="shared" si="22"/>
        <v>22</v>
      </c>
      <c r="H115" s="78">
        <v>0</v>
      </c>
      <c r="I115" s="76">
        <v>5</v>
      </c>
      <c r="J115" s="46">
        <f t="shared" si="23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1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+'25'!J116</f>
        <v>2</v>
      </c>
      <c r="F116" s="71">
        <v>5</v>
      </c>
      <c r="G116" s="46">
        <f t="shared" si="22"/>
        <v>7</v>
      </c>
      <c r="H116" s="78">
        <v>0</v>
      </c>
      <c r="I116" s="76">
        <v>0</v>
      </c>
      <c r="J116" s="46">
        <f t="shared" si="23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1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+'25'!J117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1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2</v>
      </c>
      <c r="F132" s="71"/>
      <c r="G132" s="46">
        <f t="shared" si="22"/>
        <v>2</v>
      </c>
      <c r="H132" s="78">
        <v>0</v>
      </c>
      <c r="I132" s="76">
        <v>0</v>
      </c>
      <c r="J132" s="46">
        <f t="shared" si="23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5</v>
      </c>
      <c r="F133" s="71"/>
      <c r="G133" s="46">
        <f t="shared" si="22"/>
        <v>5</v>
      </c>
      <c r="H133" s="78">
        <v>0</v>
      </c>
      <c r="I133" s="76">
        <v>0</v>
      </c>
      <c r="J133" s="46">
        <f t="shared" si="23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1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21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21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21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1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1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1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1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1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1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1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1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1</v>
      </c>
      <c r="F155" s="71"/>
      <c r="G155" s="46">
        <f t="shared" si="22"/>
        <v>1</v>
      </c>
      <c r="H155" s="78">
        <v>0</v>
      </c>
      <c r="I155" s="76">
        <v>0</v>
      </c>
      <c r="J155" s="46">
        <f t="shared" si="23"/>
        <v>1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1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1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1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1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1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1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1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1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1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1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1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1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1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1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1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1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1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ref="P182:P258" si="36">SUM(M182-O182)</f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+'25'!J187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+'25'!J188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+'25'!J189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10</v>
      </c>
      <c r="F193" s="71"/>
      <c r="G193" s="46">
        <f t="shared" si="29"/>
        <v>10</v>
      </c>
      <c r="H193" s="78">
        <v>0</v>
      </c>
      <c r="I193" s="76">
        <v>0</v>
      </c>
      <c r="J193" s="46">
        <f t="shared" si="30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9</v>
      </c>
      <c r="F194" s="71"/>
      <c r="G194" s="46">
        <f t="shared" si="29"/>
        <v>9</v>
      </c>
      <c r="H194" s="78">
        <v>0</v>
      </c>
      <c r="I194" s="76">
        <v>0</v>
      </c>
      <c r="J194" s="46">
        <f t="shared" si="30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6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26</v>
      </c>
      <c r="F198" s="71"/>
      <c r="G198" s="46">
        <f t="shared" si="29"/>
        <v>26</v>
      </c>
      <c r="H198" s="78">
        <v>0</v>
      </c>
      <c r="I198" s="76">
        <v>0</v>
      </c>
      <c r="J198" s="46">
        <f t="shared" si="30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14</v>
      </c>
      <c r="F205" s="71"/>
      <c r="G205" s="46">
        <f t="shared" si="29"/>
        <v>14</v>
      </c>
      <c r="H205" s="78">
        <v>0</v>
      </c>
      <c r="I205" s="76">
        <v>0</v>
      </c>
      <c r="J205" s="46">
        <f t="shared" si="30"/>
        <v>14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0</v>
      </c>
      <c r="F209" s="71">
        <v>3</v>
      </c>
      <c r="G209" s="46">
        <f t="shared" si="29"/>
        <v>3</v>
      </c>
      <c r="H209" s="78">
        <v>0</v>
      </c>
      <c r="I209" s="76">
        <v>0</v>
      </c>
      <c r="J209" s="46">
        <f t="shared" si="30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6"/>
        <v>120</v>
      </c>
      <c r="Q209" s="90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+'25'!J244</f>
        <v>7</v>
      </c>
      <c r="F244" s="71"/>
      <c r="G244" s="46">
        <f t="shared" si="47"/>
        <v>7</v>
      </c>
      <c r="H244" s="78">
        <v>0</v>
      </c>
      <c r="I244" s="76">
        <v>0</v>
      </c>
      <c r="J244" s="46">
        <f t="shared" si="48"/>
        <v>5</v>
      </c>
      <c r="K244" s="72">
        <v>2</v>
      </c>
      <c r="L244" s="20">
        <v>50</v>
      </c>
      <c r="M244" s="65">
        <f t="shared" si="49"/>
        <v>100</v>
      </c>
      <c r="N244" s="17" t="s">
        <v>16</v>
      </c>
      <c r="O244" s="18"/>
      <c r="P244" s="104">
        <f t="shared" si="50"/>
        <v>100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591.59000000000015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240</v>
      </c>
      <c r="O264" s="2">
        <v>120</v>
      </c>
      <c r="P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"/>
        <filter val="120.00"/>
        <filter val="150.00"/>
        <filter val="160.00"/>
        <filter val="200.00"/>
        <filter val="50.00"/>
        <filter val="5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P112" sqref="P112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46" t="s">
        <v>1065</v>
      </c>
      <c r="C5" s="19" t="s">
        <v>1066</v>
      </c>
      <c r="D5" s="10" t="s">
        <v>434</v>
      </c>
      <c r="E5" s="64">
        <f>+'26'!J5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20</v>
      </c>
      <c r="F6" s="71">
        <v>55</v>
      </c>
      <c r="G6" s="46">
        <f t="shared" si="0"/>
        <v>75</v>
      </c>
      <c r="H6" s="78">
        <v>0</v>
      </c>
      <c r="I6" s="76">
        <v>0</v>
      </c>
      <c r="J6" s="46">
        <f t="shared" si="1"/>
        <v>72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3</v>
      </c>
      <c r="F15" s="71">
        <v>2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18</v>
      </c>
      <c r="F31" s="71">
        <v>80</v>
      </c>
      <c r="G31" s="46">
        <f t="shared" si="5"/>
        <v>98</v>
      </c>
      <c r="H31" s="78">
        <v>0</v>
      </c>
      <c r="I31" s="76">
        <v>0</v>
      </c>
      <c r="J31" s="46">
        <f t="shared" si="6"/>
        <v>77</v>
      </c>
      <c r="K31" s="72">
        <v>21</v>
      </c>
      <c r="L31" s="15">
        <v>100</v>
      </c>
      <c r="M31" s="65">
        <f t="shared" si="2"/>
        <v>2100</v>
      </c>
      <c r="N31" s="17" t="s">
        <v>16</v>
      </c>
      <c r="O31" s="18">
        <v>350</v>
      </c>
      <c r="P31" s="104">
        <f t="shared" si="3"/>
        <v>1750</v>
      </c>
      <c r="Q31" s="90">
        <v>38.46</v>
      </c>
      <c r="R31" s="43">
        <f t="shared" si="4"/>
        <v>807.66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hidden="1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12</v>
      </c>
      <c r="F47" s="71">
        <v>5</v>
      </c>
      <c r="G47" s="46">
        <f t="shared" si="5"/>
        <v>17</v>
      </c>
      <c r="H47" s="78">
        <v>0</v>
      </c>
      <c r="I47" s="76">
        <v>0</v>
      </c>
      <c r="J47" s="46">
        <f t="shared" si="6"/>
        <v>12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04">
        <f t="shared" si="3"/>
        <v>250</v>
      </c>
      <c r="Q47" s="90">
        <v>19.21</v>
      </c>
      <c r="R47" s="43">
        <f t="shared" si="4"/>
        <v>96.050000000000011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15</v>
      </c>
      <c r="F48" s="71">
        <v>5</v>
      </c>
      <c r="G48" s="46">
        <f t="shared" si="5"/>
        <v>20</v>
      </c>
      <c r="H48" s="78">
        <v>0</v>
      </c>
      <c r="I48" s="76">
        <v>0</v>
      </c>
      <c r="J48" s="46">
        <f t="shared" si="6"/>
        <v>17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5</v>
      </c>
      <c r="F50" s="71">
        <v>5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7</v>
      </c>
      <c r="F51" s="71">
        <v>5</v>
      </c>
      <c r="G51" s="46">
        <f t="shared" si="5"/>
        <v>12</v>
      </c>
      <c r="H51" s="78">
        <v>0</v>
      </c>
      <c r="I51" s="76">
        <v>0</v>
      </c>
      <c r="J51" s="46">
        <f t="shared" si="6"/>
        <v>11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13</v>
      </c>
      <c r="F53" s="71">
        <v>5</v>
      </c>
      <c r="G53" s="46">
        <f t="shared" si="5"/>
        <v>18</v>
      </c>
      <c r="H53" s="78">
        <v>0</v>
      </c>
      <c r="I53" s="76">
        <v>0</v>
      </c>
      <c r="J53" s="46">
        <f t="shared" si="6"/>
        <v>16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1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4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7</v>
      </c>
      <c r="F74" s="71">
        <v>3</v>
      </c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8</v>
      </c>
      <c r="F112" s="71">
        <v>10</v>
      </c>
      <c r="G112" s="46">
        <f t="shared" si="23"/>
        <v>18</v>
      </c>
      <c r="H112" s="78">
        <v>0</v>
      </c>
      <c r="I112" s="76">
        <v>0</v>
      </c>
      <c r="J112" s="46">
        <f t="shared" si="24"/>
        <v>10</v>
      </c>
      <c r="K112" s="72">
        <v>8</v>
      </c>
      <c r="L112" s="20">
        <v>100</v>
      </c>
      <c r="M112" s="65">
        <f>+L112*K112</f>
        <v>800</v>
      </c>
      <c r="N112" s="17" t="s">
        <v>16</v>
      </c>
      <c r="O112" s="18"/>
      <c r="P112" s="104">
        <f>SUM(M112-O112)</f>
        <v>800</v>
      </c>
      <c r="Q112" s="90">
        <v>30.3</v>
      </c>
      <c r="R112" s="43">
        <f>+K112*Q112</f>
        <v>242.4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+'26'!J113</f>
        <v>24</v>
      </c>
      <c r="F113" s="71"/>
      <c r="G113" s="46">
        <f t="shared" si="23"/>
        <v>24</v>
      </c>
      <c r="H113" s="78">
        <v>0</v>
      </c>
      <c r="I113" s="76">
        <v>0</v>
      </c>
      <c r="J113" s="46">
        <f t="shared" si="24"/>
        <v>21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4">
        <f t="shared" si="8"/>
        <v>165</v>
      </c>
      <c r="Q113" s="90">
        <v>20.58</v>
      </c>
      <c r="R113" s="43">
        <f t="shared" si="9"/>
        <v>61.739999999999995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7</v>
      </c>
      <c r="F116" s="71">
        <v>5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+'26'!J187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+'26'!J188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+'26'!J189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+'26'!J193</f>
        <v>10</v>
      </c>
      <c r="F193" s="71">
        <v>10</v>
      </c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+'26'!J194</f>
        <v>8</v>
      </c>
      <c r="F194" s="71">
        <v>20</v>
      </c>
      <c r="G194" s="46">
        <f t="shared" si="30"/>
        <v>28</v>
      </c>
      <c r="H194" s="78">
        <v>0</v>
      </c>
      <c r="I194" s="76">
        <v>0</v>
      </c>
      <c r="J194" s="46">
        <f t="shared" si="31"/>
        <v>23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4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2</v>
      </c>
      <c r="F209" s="71">
        <v>3</v>
      </c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+'26'!J244</f>
        <v>5</v>
      </c>
      <c r="F244" s="71"/>
      <c r="G244" s="46">
        <f t="shared" si="47"/>
        <v>5</v>
      </c>
      <c r="H244" s="78">
        <v>0</v>
      </c>
      <c r="I244" s="76">
        <v>0</v>
      </c>
      <c r="J244" s="46">
        <f t="shared" si="48"/>
        <v>5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+'26'!K185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2227.9300000000003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5550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1220</v>
      </c>
      <c r="O264" s="2">
        <v>100</v>
      </c>
      <c r="P264" s="2">
        <v>360</v>
      </c>
      <c r="Q264" s="2">
        <v>100</v>
      </c>
      <c r="R264" s="2">
        <v>160</v>
      </c>
      <c r="S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0.00"/>
        <filter val="160.00"/>
        <filter val="165.00"/>
        <filter val="180.00"/>
        <filter val="240.00"/>
        <filter val="360"/>
        <filter val="50.00"/>
        <filter val="55.00"/>
        <filter val="600.00"/>
        <filter val="8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P112" sqref="P112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72</v>
      </c>
      <c r="F6" s="71"/>
      <c r="G6" s="46">
        <f t="shared" si="0"/>
        <v>72</v>
      </c>
      <c r="H6" s="78">
        <v>0</v>
      </c>
      <c r="I6" s="76">
        <v>0</v>
      </c>
      <c r="J6" s="46">
        <f t="shared" si="1"/>
        <v>63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103</v>
      </c>
      <c r="P6" s="104">
        <f t="shared" ref="P6:P80" si="3">SUM(M6-O6)</f>
        <v>797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1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/>
      <c r="P16" s="104">
        <f t="shared" si="3"/>
        <v>50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77</v>
      </c>
      <c r="F31" s="71"/>
      <c r="G31" s="46">
        <f t="shared" si="5"/>
        <v>77</v>
      </c>
      <c r="H31" s="78">
        <v>0</v>
      </c>
      <c r="I31" s="76">
        <v>0</v>
      </c>
      <c r="J31" s="46">
        <f t="shared" si="6"/>
        <v>71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102</v>
      </c>
      <c r="P31" s="104">
        <f t="shared" si="3"/>
        <v>498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12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4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2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2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4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4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+'27'!J187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+'27'!J188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+'27'!J189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19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4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+'27'!J244</f>
        <v>5</v>
      </c>
      <c r="F244" s="71"/>
      <c r="G244" s="46">
        <f t="shared" si="47"/>
        <v>5</v>
      </c>
      <c r="H244" s="78">
        <v>0</v>
      </c>
      <c r="I244" s="76">
        <v>0</v>
      </c>
      <c r="J244" s="46">
        <f t="shared" si="48"/>
        <v>5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1491.6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3725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1540</v>
      </c>
      <c r="O264" s="2">
        <v>115</v>
      </c>
      <c r="P264" s="2">
        <v>250</v>
      </c>
      <c r="Q264" s="2">
        <v>220</v>
      </c>
      <c r="R264" s="2">
        <v>250</v>
      </c>
      <c r="S264" s="2">
        <v>100</v>
      </c>
      <c r="T264" s="2">
        <v>120</v>
      </c>
      <c r="U264" s="2">
        <v>120</v>
      </c>
      <c r="V264" s="2">
        <v>60</v>
      </c>
      <c r="W264" s="2">
        <v>250</v>
      </c>
      <c r="X264" s="2">
        <v>55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1980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1980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150.00"/>
        <filter val="195.00"/>
        <filter val="200.00"/>
        <filter val="250"/>
        <filter val="480.00"/>
        <filter val="498.00"/>
        <filter val="50.00"/>
        <filter val="60.00"/>
        <filter val="70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AB346"/>
  <sheetViews>
    <sheetView zoomScale="70" zoomScaleNormal="70" workbookViewId="0">
      <pane xSplit="10" ySplit="4" topLeftCell="M5" activePane="bottomRight" state="frozen"/>
      <selection activeCell="L245" sqref="L245"/>
      <selection pane="topRight" activeCell="L245" sqref="L245"/>
      <selection pane="bottomLeft" activeCell="L245" sqref="L245"/>
      <selection pane="bottomRight" activeCell="P112" sqref="P112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0</v>
      </c>
      <c r="K5" s="72">
        <v>16</v>
      </c>
      <c r="L5" s="15">
        <v>50</v>
      </c>
      <c r="M5" s="65">
        <f>+L5*K5</f>
        <v>800</v>
      </c>
      <c r="N5" s="17" t="s">
        <v>16</v>
      </c>
      <c r="O5" s="18">
        <v>50</v>
      </c>
      <c r="P5" s="104">
        <f>SUM(M5-O5)</f>
        <v>750</v>
      </c>
      <c r="Q5" s="90">
        <v>22.48</v>
      </c>
      <c r="R5" s="43">
        <f>+K5*Q5</f>
        <v>359.68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63</v>
      </c>
      <c r="F6" s="71"/>
      <c r="G6" s="46">
        <f t="shared" si="0"/>
        <v>63</v>
      </c>
      <c r="H6" s="78">
        <v>0</v>
      </c>
      <c r="I6" s="76">
        <v>0</v>
      </c>
      <c r="J6" s="46">
        <f t="shared" si="1"/>
        <v>42</v>
      </c>
      <c r="K6" s="72">
        <v>21</v>
      </c>
      <c r="L6" s="15">
        <v>100</v>
      </c>
      <c r="M6" s="65">
        <f t="shared" ref="M6:M80" si="2">+L6*K6</f>
        <v>2100</v>
      </c>
      <c r="N6" s="17" t="s">
        <v>16</v>
      </c>
      <c r="O6" s="18">
        <v>309</v>
      </c>
      <c r="P6" s="104">
        <f t="shared" ref="P6:P80" si="3">SUM(M6-O6)</f>
        <v>1791</v>
      </c>
      <c r="Q6" s="90">
        <v>39.29</v>
      </c>
      <c r="R6" s="43">
        <f t="shared" ref="R6:R80" si="4">+K6*Q6</f>
        <v>825.09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4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1</v>
      </c>
      <c r="F16" s="71"/>
      <c r="G16" s="46">
        <f t="shared" si="0"/>
        <v>1</v>
      </c>
      <c r="H16" s="78">
        <v>0</v>
      </c>
      <c r="I16" s="76">
        <v>0</v>
      </c>
      <c r="J16" s="46">
        <f t="shared" si="1"/>
        <v>1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71</v>
      </c>
      <c r="F31" s="71"/>
      <c r="G31" s="46">
        <f t="shared" si="5"/>
        <v>71</v>
      </c>
      <c r="H31" s="78">
        <v>0</v>
      </c>
      <c r="I31" s="76">
        <v>0</v>
      </c>
      <c r="J31" s="46">
        <f t="shared" si="6"/>
        <v>34</v>
      </c>
      <c r="K31" s="72">
        <v>37</v>
      </c>
      <c r="L31" s="15">
        <v>100</v>
      </c>
      <c r="M31" s="65">
        <f t="shared" si="2"/>
        <v>3700</v>
      </c>
      <c r="N31" s="17" t="s">
        <v>16</v>
      </c>
      <c r="O31" s="18">
        <v>1391</v>
      </c>
      <c r="P31" s="104">
        <f t="shared" si="3"/>
        <v>2309</v>
      </c>
      <c r="Q31" s="90">
        <v>38.46</v>
      </c>
      <c r="R31" s="43">
        <f t="shared" si="4"/>
        <v>1423.02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1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4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6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8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4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6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4">
        <f t="shared" si="3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8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2</v>
      </c>
      <c r="K53" s="72">
        <v>10</v>
      </c>
      <c r="L53" s="20">
        <v>50</v>
      </c>
      <c r="M53" s="65">
        <f>+L53*K53</f>
        <v>500</v>
      </c>
      <c r="N53" s="17" t="s">
        <v>16</v>
      </c>
      <c r="O53" s="18"/>
      <c r="P53" s="104">
        <f>SUM(M53-O53)</f>
        <v>500</v>
      </c>
      <c r="Q53" s="90">
        <v>17.53</v>
      </c>
      <c r="R53" s="43">
        <f>+K53*Q53</f>
        <v>175.3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4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5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04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+'28'!J77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+'28'!J99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18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4">
        <f t="shared" si="8"/>
        <v>165</v>
      </c>
      <c r="Q113" s="90">
        <v>20.58</v>
      </c>
      <c r="R113" s="43">
        <f t="shared" si="9"/>
        <v>61.739999999999995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+'28'!J115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8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04">
        <f t="shared" si="8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+'28'!J116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9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4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+'28'!J187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+'28'!J188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+'28'!J189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12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04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14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4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+'28'!J198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7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4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+'28'!J244</f>
        <v>5</v>
      </c>
      <c r="F244" s="71"/>
      <c r="G244" s="46">
        <f t="shared" si="47"/>
        <v>5</v>
      </c>
      <c r="H244" s="78">
        <v>0</v>
      </c>
      <c r="I244" s="76">
        <v>0</v>
      </c>
      <c r="J244" s="46">
        <f t="shared" si="48"/>
        <v>5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4478.45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11235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3870</v>
      </c>
      <c r="O264" s="2">
        <v>55</v>
      </c>
      <c r="P264" s="2">
        <v>540</v>
      </c>
      <c r="Q264" s="2">
        <v>200</v>
      </c>
      <c r="R264" s="2">
        <v>250</v>
      </c>
      <c r="S264" s="2">
        <v>320</v>
      </c>
      <c r="T264" s="2">
        <v>70</v>
      </c>
      <c r="U264" s="2">
        <v>115</v>
      </c>
      <c r="V264" s="2">
        <v>110</v>
      </c>
      <c r="W264" s="2">
        <v>250</v>
      </c>
      <c r="X264" s="2">
        <v>100</v>
      </c>
      <c r="Y264" s="2">
        <v>100</v>
      </c>
      <c r="Z264" s="2">
        <v>600</v>
      </c>
      <c r="AA264" s="2">
        <v>500</v>
      </c>
      <c r="AB264" s="2">
        <v>660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1800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5565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5565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40.00"/>
        <filter val="150.00"/>
        <filter val="165.00"/>
        <filter val="2,309.00"/>
        <filter val="200.00"/>
        <filter val="220.00"/>
        <filter val="250.00"/>
        <filter val="300.00"/>
        <filter val="360.00"/>
        <filter val="390.00"/>
        <filter val="50.00"/>
        <filter val="500.00"/>
        <filter val="540"/>
        <filter val="600.00"/>
        <filter val="7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F12" sqref="F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0</v>
      </c>
      <c r="F5" s="71">
        <v>15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</v>
      </c>
      <c r="K5" s="72">
        <v>14</v>
      </c>
      <c r="L5" s="15">
        <v>50</v>
      </c>
      <c r="M5" s="65">
        <f>+L5*K5</f>
        <v>700</v>
      </c>
      <c r="N5" s="17" t="s">
        <v>16</v>
      </c>
      <c r="O5" s="18"/>
      <c r="P5" s="104">
        <f>SUM(M5-O5)</f>
        <v>700</v>
      </c>
      <c r="Q5" s="90">
        <v>22.48</v>
      </c>
      <c r="R5" s="43">
        <f>+K5*Q5</f>
        <v>314.72000000000003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42</v>
      </c>
      <c r="F6" s="71">
        <v>30</v>
      </c>
      <c r="G6" s="46">
        <f t="shared" si="0"/>
        <v>72</v>
      </c>
      <c r="H6" s="78">
        <v>1</v>
      </c>
      <c r="I6" s="76">
        <v>0</v>
      </c>
      <c r="J6" s="46">
        <f t="shared" si="1"/>
        <v>35</v>
      </c>
      <c r="K6" s="72">
        <v>36</v>
      </c>
      <c r="L6" s="15">
        <v>100</v>
      </c>
      <c r="M6" s="65">
        <f t="shared" ref="M6:M80" si="2">+L6*K6</f>
        <v>3600</v>
      </c>
      <c r="N6" s="17" t="s">
        <v>16</v>
      </c>
      <c r="O6" s="18">
        <v>510</v>
      </c>
      <c r="P6" s="104">
        <f t="shared" ref="P6:P80" si="3">SUM(M6-O6)</f>
        <v>3090</v>
      </c>
      <c r="Q6" s="90">
        <v>39.29</v>
      </c>
      <c r="R6" s="43">
        <f t="shared" ref="R6:R80" si="4">+K6*Q6</f>
        <v>1414.44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4</v>
      </c>
      <c r="F11" s="71">
        <v>4</v>
      </c>
      <c r="G11" s="46">
        <f t="shared" si="0"/>
        <v>8</v>
      </c>
      <c r="H11" s="78">
        <v>0</v>
      </c>
      <c r="I11" s="76">
        <v>0</v>
      </c>
      <c r="J11" s="46">
        <f t="shared" si="1"/>
        <v>0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>
        <v>50</v>
      </c>
      <c r="P11" s="104">
        <f t="shared" si="3"/>
        <v>350</v>
      </c>
      <c r="Q11" s="90">
        <v>16.940000000000001</v>
      </c>
      <c r="R11" s="43">
        <f t="shared" si="4"/>
        <v>135.52000000000001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2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4">
        <f t="shared" si="3"/>
        <v>150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1</v>
      </c>
      <c r="F16" s="71">
        <v>1</v>
      </c>
      <c r="G16" s="46">
        <f t="shared" si="0"/>
        <v>2</v>
      </c>
      <c r="H16" s="78">
        <v>0</v>
      </c>
      <c r="I16" s="76">
        <v>0</v>
      </c>
      <c r="J16" s="46">
        <f t="shared" si="1"/>
        <v>0</v>
      </c>
      <c r="K16" s="72">
        <v>2</v>
      </c>
      <c r="L16" s="15">
        <v>50</v>
      </c>
      <c r="M16" s="65">
        <f t="shared" si="2"/>
        <v>100</v>
      </c>
      <c r="N16" s="17" t="s">
        <v>16</v>
      </c>
      <c r="O16" s="18">
        <v>50</v>
      </c>
      <c r="P16" s="104">
        <f t="shared" si="3"/>
        <v>50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6</v>
      </c>
      <c r="F18" s="71">
        <v>10</v>
      </c>
      <c r="G18" s="46">
        <f t="shared" si="0"/>
        <v>16</v>
      </c>
      <c r="H18" s="78">
        <v>0</v>
      </c>
      <c r="I18" s="76">
        <v>0</v>
      </c>
      <c r="J18" s="46">
        <f t="shared" si="1"/>
        <v>11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04">
        <f t="shared" si="3"/>
        <v>200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34</v>
      </c>
      <c r="F31" s="71">
        <v>30</v>
      </c>
      <c r="G31" s="46">
        <f t="shared" si="5"/>
        <v>64</v>
      </c>
      <c r="H31" s="78">
        <v>6</v>
      </c>
      <c r="I31" s="76">
        <v>5</v>
      </c>
      <c r="J31" s="46">
        <f t="shared" si="6"/>
        <v>13</v>
      </c>
      <c r="K31" s="72">
        <v>40</v>
      </c>
      <c r="L31" s="15">
        <v>100</v>
      </c>
      <c r="M31" s="65">
        <f t="shared" si="2"/>
        <v>4000</v>
      </c>
      <c r="N31" s="17" t="s">
        <v>16</v>
      </c>
      <c r="O31" s="18">
        <v>210</v>
      </c>
      <c r="P31" s="104">
        <f t="shared" si="3"/>
        <v>3790</v>
      </c>
      <c r="Q31" s="90">
        <v>38.46</v>
      </c>
      <c r="R31" s="43">
        <f t="shared" si="4"/>
        <v>1538.4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3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4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8</v>
      </c>
      <c r="F47" s="71">
        <v>10</v>
      </c>
      <c r="G47" s="46">
        <f t="shared" si="5"/>
        <v>18</v>
      </c>
      <c r="H47" s="78">
        <v>0</v>
      </c>
      <c r="I47" s="76">
        <v>0</v>
      </c>
      <c r="J47" s="46">
        <f t="shared" si="6"/>
        <v>14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04">
        <f t="shared" si="3"/>
        <v>200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11</v>
      </c>
      <c r="F48" s="71">
        <v>10</v>
      </c>
      <c r="G48" s="46">
        <f t="shared" si="5"/>
        <v>21</v>
      </c>
      <c r="H48" s="78">
        <v>0</v>
      </c>
      <c r="I48" s="76">
        <v>0</v>
      </c>
      <c r="J48" s="46">
        <f t="shared" si="6"/>
        <v>14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/>
      <c r="P48" s="104">
        <f>SUM(M48-O48)</f>
        <v>350</v>
      </c>
      <c r="Q48" s="90">
        <v>18.88</v>
      </c>
      <c r="R48" s="43">
        <f>+K48*Q48</f>
        <v>132.16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6</v>
      </c>
      <c r="F50" s="71">
        <v>10</v>
      </c>
      <c r="G50" s="46">
        <f t="shared" si="5"/>
        <v>16</v>
      </c>
      <c r="H50" s="78">
        <v>0</v>
      </c>
      <c r="I50" s="76">
        <v>0</v>
      </c>
      <c r="J50" s="46">
        <f t="shared" si="6"/>
        <v>12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4">
        <f t="shared" si="3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8</v>
      </c>
      <c r="F51" s="71">
        <v>10</v>
      </c>
      <c r="G51" s="46">
        <f t="shared" si="5"/>
        <v>18</v>
      </c>
      <c r="H51" s="78">
        <v>0</v>
      </c>
      <c r="I51" s="76">
        <v>0</v>
      </c>
      <c r="J51" s="46">
        <f t="shared" si="6"/>
        <v>16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2</v>
      </c>
      <c r="F53" s="71">
        <v>20</v>
      </c>
      <c r="G53" s="46">
        <f t="shared" si="5"/>
        <v>22</v>
      </c>
      <c r="H53" s="78">
        <v>0</v>
      </c>
      <c r="I53" s="76">
        <v>0</v>
      </c>
      <c r="J53" s="46">
        <f t="shared" si="6"/>
        <v>5</v>
      </c>
      <c r="K53" s="72">
        <v>17</v>
      </c>
      <c r="L53" s="20">
        <v>50</v>
      </c>
      <c r="M53" s="65">
        <f>+L53*K53</f>
        <v>850</v>
      </c>
      <c r="N53" s="17" t="s">
        <v>16</v>
      </c>
      <c r="O53" s="18"/>
      <c r="P53" s="104">
        <f>SUM(M53-O53)</f>
        <v>850</v>
      </c>
      <c r="Q53" s="90">
        <v>17.53</v>
      </c>
      <c r="R53" s="43">
        <f>+K53*Q53</f>
        <v>298.01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5</v>
      </c>
      <c r="F74" s="71">
        <v>5</v>
      </c>
      <c r="G74" s="46">
        <f t="shared" si="5"/>
        <v>10</v>
      </c>
      <c r="H74" s="78">
        <v>4</v>
      </c>
      <c r="I74" s="76">
        <v>0</v>
      </c>
      <c r="J74" s="46">
        <f t="shared" si="6"/>
        <v>1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50</v>
      </c>
      <c r="P74" s="104">
        <f t="shared" si="3"/>
        <v>200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1</v>
      </c>
      <c r="K112" s="72">
        <v>6</v>
      </c>
      <c r="L112" s="20">
        <v>100</v>
      </c>
      <c r="M112" s="65">
        <f>+L112*K112</f>
        <v>600</v>
      </c>
      <c r="N112" s="17" t="s">
        <v>16</v>
      </c>
      <c r="O112" s="18">
        <v>100</v>
      </c>
      <c r="P112" s="104">
        <f>SUM(M112-O112)</f>
        <v>500</v>
      </c>
      <c r="Q112" s="90">
        <v>30.3</v>
      </c>
      <c r="R112" s="43">
        <f>+K112*Q112</f>
        <v>181.8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4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+'29'!J187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+'29'!J188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+'29'!J189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5</v>
      </c>
      <c r="K194" s="72">
        <v>9</v>
      </c>
      <c r="L194" s="20">
        <v>120</v>
      </c>
      <c r="M194" s="65">
        <f t="shared" si="34"/>
        <v>1080</v>
      </c>
      <c r="N194" s="17" t="s">
        <v>16</v>
      </c>
      <c r="O194" s="18">
        <v>80</v>
      </c>
      <c r="P194" s="104">
        <f t="shared" si="35"/>
        <v>1000</v>
      </c>
      <c r="Q194" s="90">
        <v>73</v>
      </c>
      <c r="R194" s="43">
        <f t="shared" si="36"/>
        <v>657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4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+'29'!J244</f>
        <v>5</v>
      </c>
      <c r="F244" s="71"/>
      <c r="G244" s="46">
        <f t="shared" si="47"/>
        <v>5</v>
      </c>
      <c r="H244" s="78">
        <v>0</v>
      </c>
      <c r="I244" s="76">
        <v>0</v>
      </c>
      <c r="J244" s="46">
        <f t="shared" si="48"/>
        <v>5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5953.58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14705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6265</v>
      </c>
      <c r="O264" s="2">
        <v>170</v>
      </c>
      <c r="P264" s="2">
        <v>150</v>
      </c>
      <c r="Q264" s="2">
        <v>300</v>
      </c>
      <c r="R264" s="2">
        <v>250</v>
      </c>
      <c r="S264" s="2">
        <v>420</v>
      </c>
      <c r="T264" s="2">
        <v>1190</v>
      </c>
      <c r="U264" s="2">
        <v>350</v>
      </c>
      <c r="V264" s="2">
        <v>1000</v>
      </c>
      <c r="W264" s="2">
        <v>500</v>
      </c>
      <c r="X264" s="2">
        <v>1170</v>
      </c>
      <c r="Y264" s="2">
        <v>765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2592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4748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4748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150"/>
        <filter val="150.00"/>
        <filter val="195.00"/>
        <filter val="200.00"/>
        <filter val="3,090.00"/>
        <filter val="3,790.00"/>
        <filter val="350.00"/>
        <filter val="360.00"/>
        <filter val="50.00"/>
        <filter val="650.00"/>
        <filter val="700.00"/>
        <filter val="8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X346"/>
  <sheetViews>
    <sheetView zoomScale="70" zoomScaleNormal="70" workbookViewId="0">
      <pane xSplit="10" ySplit="4" topLeftCell="M5" activePane="bottomRight" state="frozen"/>
      <selection activeCell="L245" sqref="L245"/>
      <selection pane="topRight" activeCell="L245" sqref="L245"/>
      <selection pane="bottomLeft" activeCell="L245" sqref="L245"/>
      <selection pane="bottomRight" activeCell="P113" sqref="P113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35</v>
      </c>
      <c r="F6" s="71">
        <v>110</v>
      </c>
      <c r="G6" s="46">
        <f t="shared" si="0"/>
        <v>145</v>
      </c>
      <c r="H6" s="78">
        <v>0</v>
      </c>
      <c r="I6" s="76">
        <v>0</v>
      </c>
      <c r="J6" s="46">
        <f t="shared" si="1"/>
        <v>66</v>
      </c>
      <c r="K6" s="72">
        <v>79</v>
      </c>
      <c r="L6" s="15">
        <v>100</v>
      </c>
      <c r="M6" s="65">
        <f t="shared" ref="M6:M80" si="2">+L6*K6</f>
        <v>7900</v>
      </c>
      <c r="N6" s="17" t="s">
        <v>16</v>
      </c>
      <c r="O6" s="18">
        <v>1294</v>
      </c>
      <c r="P6" s="104">
        <f t="shared" ref="P6:P80" si="3">SUM(M6-O6)</f>
        <v>6606</v>
      </c>
      <c r="Q6" s="90">
        <v>39.29</v>
      </c>
      <c r="R6" s="43">
        <f t="shared" ref="R6:R80" si="4">+K6*Q6</f>
        <v>3103.91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0</v>
      </c>
      <c r="F11" s="71">
        <v>6</v>
      </c>
      <c r="G11" s="46">
        <f t="shared" si="0"/>
        <v>6</v>
      </c>
      <c r="H11" s="78">
        <v>0</v>
      </c>
      <c r="I11" s="76">
        <v>0</v>
      </c>
      <c r="J11" s="46">
        <f t="shared" si="1"/>
        <v>0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4">
        <f t="shared" si="3"/>
        <v>300</v>
      </c>
      <c r="Q11" s="90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2</v>
      </c>
      <c r="K18" s="72">
        <v>9</v>
      </c>
      <c r="L18" s="15">
        <v>50</v>
      </c>
      <c r="M18" s="65">
        <f t="shared" si="2"/>
        <v>450</v>
      </c>
      <c r="N18" s="17" t="s">
        <v>16</v>
      </c>
      <c r="O18" s="18">
        <v>50</v>
      </c>
      <c r="P18" s="104">
        <f t="shared" si="3"/>
        <v>400</v>
      </c>
      <c r="Q18" s="90">
        <v>18.77</v>
      </c>
      <c r="R18" s="43">
        <f t="shared" si="4"/>
        <v>168.93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13</v>
      </c>
      <c r="F31" s="71">
        <v>7</v>
      </c>
      <c r="G31" s="46">
        <f t="shared" si="5"/>
        <v>20</v>
      </c>
      <c r="H31" s="78">
        <v>0</v>
      </c>
      <c r="I31" s="76">
        <v>0</v>
      </c>
      <c r="J31" s="46">
        <f t="shared" si="6"/>
        <v>0</v>
      </c>
      <c r="K31" s="72">
        <v>20</v>
      </c>
      <c r="L31" s="15">
        <v>100</v>
      </c>
      <c r="M31" s="65">
        <f t="shared" si="2"/>
        <v>2000</v>
      </c>
      <c r="N31" s="17" t="s">
        <v>16</v>
      </c>
      <c r="O31" s="18">
        <v>306</v>
      </c>
      <c r="P31" s="104">
        <f t="shared" si="3"/>
        <v>1694</v>
      </c>
      <c r="Q31" s="90">
        <v>38.46</v>
      </c>
      <c r="R31" s="43">
        <f t="shared" si="4"/>
        <v>769.2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4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7</v>
      </c>
      <c r="K47" s="72">
        <v>7</v>
      </c>
      <c r="L47" s="15">
        <v>50</v>
      </c>
      <c r="M47" s="65">
        <f t="shared" si="2"/>
        <v>350</v>
      </c>
      <c r="N47" s="17" t="s">
        <v>16</v>
      </c>
      <c r="O47" s="18">
        <v>50</v>
      </c>
      <c r="P47" s="104">
        <f t="shared" si="3"/>
        <v>300</v>
      </c>
      <c r="Q47" s="90">
        <v>19.21</v>
      </c>
      <c r="R47" s="43">
        <f t="shared" si="4"/>
        <v>134.47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5</v>
      </c>
      <c r="K48" s="72">
        <v>9</v>
      </c>
      <c r="L48" s="20">
        <v>50</v>
      </c>
      <c r="M48" s="65">
        <f>+L48*K48</f>
        <v>450</v>
      </c>
      <c r="N48" s="17" t="s">
        <v>16</v>
      </c>
      <c r="O48" s="18"/>
      <c r="P48" s="104">
        <f>SUM(M48-O48)</f>
        <v>450</v>
      </c>
      <c r="Q48" s="90">
        <v>18.88</v>
      </c>
      <c r="R48" s="43">
        <f>+K48*Q48</f>
        <v>169.92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6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104">
        <f>SUM(M49-O49)</f>
        <v>100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9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4">
        <f t="shared" si="3"/>
        <v>150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16</v>
      </c>
      <c r="F51" s="71"/>
      <c r="G51" s="46">
        <f t="shared" si="5"/>
        <v>16</v>
      </c>
      <c r="H51" s="78">
        <v>0</v>
      </c>
      <c r="I51" s="76">
        <v>0</v>
      </c>
      <c r="J51" s="46">
        <f t="shared" si="6"/>
        <v>10</v>
      </c>
      <c r="K51" s="72">
        <v>6</v>
      </c>
      <c r="L51" s="15">
        <v>50</v>
      </c>
      <c r="M51" s="65">
        <f>+L51*K51</f>
        <v>300</v>
      </c>
      <c r="N51" s="17" t="s">
        <v>16</v>
      </c>
      <c r="O51" s="18"/>
      <c r="P51" s="104">
        <f>SUM(M51-O51)</f>
        <v>300</v>
      </c>
      <c r="Q51" s="90">
        <v>14.65</v>
      </c>
      <c r="R51" s="43">
        <f>+K51*Q51</f>
        <v>87.9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0</v>
      </c>
      <c r="F79" s="71">
        <v>30</v>
      </c>
      <c r="G79" s="46">
        <f t="shared" si="5"/>
        <v>30</v>
      </c>
      <c r="H79" s="78">
        <v>0</v>
      </c>
      <c r="I79" s="76">
        <v>0</v>
      </c>
      <c r="J79" s="46">
        <f t="shared" si="6"/>
        <v>30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+'30'!J99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11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/>
      <c r="P113" s="104">
        <f t="shared" si="8"/>
        <v>275</v>
      </c>
      <c r="Q113" s="90">
        <v>20.58</v>
      </c>
      <c r="R113" s="43">
        <f t="shared" si="9"/>
        <v>102.89999999999999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2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4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3</v>
      </c>
      <c r="K116" s="72">
        <v>6</v>
      </c>
      <c r="L116" s="22">
        <v>100</v>
      </c>
      <c r="M116" s="65">
        <f t="shared" si="7"/>
        <v>600</v>
      </c>
      <c r="N116" s="17" t="s">
        <v>16</v>
      </c>
      <c r="O116" s="18"/>
      <c r="P116" s="104">
        <f t="shared" si="8"/>
        <v>600</v>
      </c>
      <c r="Q116" s="90">
        <v>13.03</v>
      </c>
      <c r="R116" s="43">
        <f t="shared" si="9"/>
        <v>78.179999999999993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1</v>
      </c>
      <c r="F155" s="71"/>
      <c r="G155" s="46">
        <f t="shared" si="23"/>
        <v>1</v>
      </c>
      <c r="H155" s="78">
        <v>0</v>
      </c>
      <c r="I155" s="76">
        <v>0</v>
      </c>
      <c r="J155" s="46">
        <f t="shared" si="24"/>
        <v>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+'30'!J187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+'30'!J188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+'30'!J189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2</v>
      </c>
      <c r="K193" s="72">
        <v>10</v>
      </c>
      <c r="L193" s="20">
        <v>60</v>
      </c>
      <c r="M193" s="65">
        <f t="shared" si="34"/>
        <v>600</v>
      </c>
      <c r="N193" s="17" t="s">
        <v>16</v>
      </c>
      <c r="O193" s="18"/>
      <c r="P193" s="104">
        <f t="shared" si="35"/>
        <v>600</v>
      </c>
      <c r="Q193" s="90">
        <v>38</v>
      </c>
      <c r="R193" s="43">
        <f t="shared" si="36"/>
        <v>380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+'30'!J244</f>
        <v>5</v>
      </c>
      <c r="F244" s="71"/>
      <c r="G244" s="46">
        <f t="shared" si="47"/>
        <v>5</v>
      </c>
      <c r="H244" s="78">
        <v>0</v>
      </c>
      <c r="I244" s="76">
        <v>0</v>
      </c>
      <c r="J244" s="46">
        <f t="shared" si="48"/>
        <v>5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5980.1999999999989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15375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3675</v>
      </c>
      <c r="O264" s="2">
        <v>115</v>
      </c>
      <c r="P264" s="2">
        <v>220</v>
      </c>
      <c r="Q264" s="2">
        <v>500</v>
      </c>
      <c r="R264" s="2">
        <v>300</v>
      </c>
      <c r="S264" s="2">
        <v>250</v>
      </c>
      <c r="T264" s="2">
        <v>100</v>
      </c>
      <c r="U264" s="2">
        <v>180</v>
      </c>
      <c r="V264" s="2">
        <v>350</v>
      </c>
      <c r="W264" s="2">
        <v>910</v>
      </c>
      <c r="X264" s="2">
        <v>750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9950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9950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694.00"/>
        <filter val="100.00"/>
        <filter val="110.00"/>
        <filter val="130.00"/>
        <filter val="150.00"/>
        <filter val="220"/>
        <filter val="240.00"/>
        <filter val="275.00"/>
        <filter val="300.00"/>
        <filter val="390.00"/>
        <filter val="400.00"/>
        <filter val="450.00"/>
        <filter val="50.00"/>
        <filter val="6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3" t="s">
        <v>242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O2" s="184" t="s">
        <v>0</v>
      </c>
      <c r="P2" s="184"/>
      <c r="Q2" s="184"/>
      <c r="R2" s="184"/>
      <c r="S2" s="184"/>
      <c r="T2" s="184"/>
      <c r="U2" s="184"/>
      <c r="V2" s="184"/>
      <c r="W2" s="184"/>
      <c r="X2" s="184"/>
      <c r="Y2" s="184"/>
    </row>
    <row r="3" spans="1:26" s="5" customFormat="1" ht="26.25" x14ac:dyDescent="0.55000000000000004">
      <c r="A3" s="185" t="s">
        <v>1</v>
      </c>
      <c r="B3" s="185" t="s">
        <v>2</v>
      </c>
      <c r="C3" s="186" t="s">
        <v>3</v>
      </c>
      <c r="D3" s="186" t="s">
        <v>4</v>
      </c>
      <c r="E3" s="186" t="s">
        <v>5</v>
      </c>
      <c r="F3" s="4" t="s">
        <v>6</v>
      </c>
      <c r="G3" s="188" t="s">
        <v>7</v>
      </c>
      <c r="H3" s="190" t="s">
        <v>8</v>
      </c>
      <c r="I3" s="191"/>
      <c r="J3" s="192"/>
      <c r="K3" s="193" t="s">
        <v>9</v>
      </c>
      <c r="L3" s="180" t="s">
        <v>10</v>
      </c>
      <c r="O3" s="185" t="s">
        <v>1</v>
      </c>
      <c r="P3" s="185" t="s">
        <v>2</v>
      </c>
      <c r="Q3" s="186" t="s">
        <v>3</v>
      </c>
      <c r="R3" s="186" t="s">
        <v>4</v>
      </c>
      <c r="S3" s="186" t="s">
        <v>5</v>
      </c>
      <c r="T3" s="4" t="s">
        <v>6</v>
      </c>
      <c r="U3" s="188" t="s">
        <v>7</v>
      </c>
      <c r="V3" s="190" t="s">
        <v>8</v>
      </c>
      <c r="W3" s="191"/>
      <c r="X3" s="192"/>
      <c r="Y3" s="193" t="s">
        <v>9</v>
      </c>
      <c r="Z3" s="180" t="s">
        <v>10</v>
      </c>
    </row>
    <row r="4" spans="1:26" s="5" customFormat="1" ht="27" thickBot="1" x14ac:dyDescent="0.6">
      <c r="A4" s="185"/>
      <c r="B4" s="185"/>
      <c r="C4" s="187"/>
      <c r="D4" s="187"/>
      <c r="E4" s="187"/>
      <c r="F4" s="6" t="s">
        <v>11</v>
      </c>
      <c r="G4" s="189"/>
      <c r="H4" s="7" t="s">
        <v>12</v>
      </c>
      <c r="I4" s="8" t="s">
        <v>13</v>
      </c>
      <c r="J4" s="9" t="s">
        <v>14</v>
      </c>
      <c r="K4" s="194"/>
      <c r="L4" s="180"/>
      <c r="O4" s="185"/>
      <c r="P4" s="185"/>
      <c r="Q4" s="187"/>
      <c r="R4" s="187"/>
      <c r="S4" s="187"/>
      <c r="T4" s="6" t="s">
        <v>11</v>
      </c>
      <c r="U4" s="189"/>
      <c r="V4" s="7" t="s">
        <v>12</v>
      </c>
      <c r="W4" s="8" t="s">
        <v>13</v>
      </c>
      <c r="X4" s="9" t="s">
        <v>14</v>
      </c>
      <c r="Y4" s="194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5" t="s">
        <v>119</v>
      </c>
      <c r="Q107" s="196"/>
      <c r="R107" s="196"/>
      <c r="S107" s="196"/>
      <c r="T107" s="196"/>
      <c r="U107" s="196"/>
      <c r="V107" s="196"/>
      <c r="W107" s="19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0" t="s">
        <v>213</v>
      </c>
      <c r="N205" s="20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1" t="s">
        <v>202</v>
      </c>
      <c r="J207" s="20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2024-12-24T06:17:49Z</cp:lastPrinted>
  <dcterms:created xsi:type="dcterms:W3CDTF">2023-12-01T06:41:03Z</dcterms:created>
  <dcterms:modified xsi:type="dcterms:W3CDTF">2025-01-02T07:37:28Z</dcterms:modified>
</cp:coreProperties>
</file>