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2E0FBD47-C5EE-4AB5-A74C-273779586DE8}" xr6:coauthVersionLast="47" xr6:coauthVersionMax="47" xr10:uidLastSave="{00000000-0000-0000-0000-000000000000}"/>
  <bookViews>
    <workbookView xWindow="-120" yWindow="-120" windowWidth="29040" windowHeight="15720" tabRatio="942" xr2:uid="{34DB0DC8-8D55-4619-93FF-0864944185F1}"/>
  </bookViews>
  <sheets>
    <sheet name="สรุป" sheetId="16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'1'!$A$1:$Y$208</definedName>
    <definedName name="_xlnm._FilterDatabase" localSheetId="11" hidden="1">'10'!$A$1:$Y$229</definedName>
    <definedName name="_xlnm._FilterDatabase" localSheetId="12" hidden="1">'11'!$A$1:$Y$229</definedName>
    <definedName name="_xlnm._FilterDatabase" localSheetId="13" hidden="1">'12'!$A$1:$Y$229</definedName>
    <definedName name="_xlnm._FilterDatabase" localSheetId="14" hidden="1">'13'!$A$1:$Y$229</definedName>
    <definedName name="_xlnm._FilterDatabase" localSheetId="15" hidden="1">'14'!$A$1:$Y$229</definedName>
    <definedName name="_xlnm._FilterDatabase" localSheetId="16" hidden="1">'15'!$A$1:$Y$229</definedName>
    <definedName name="_xlnm._FilterDatabase" localSheetId="17" hidden="1">'16'!$A$1:$Y$229</definedName>
    <definedName name="_xlnm._FilterDatabase" localSheetId="18" hidden="1">'17'!$A$1:$Y$229</definedName>
    <definedName name="_xlnm._FilterDatabase" localSheetId="19" hidden="1">'18'!$A$1:$Y$229</definedName>
    <definedName name="_xlnm._FilterDatabase" localSheetId="20" hidden="1">'19'!$A$1:$Y$229</definedName>
    <definedName name="_xlnm._FilterDatabase" localSheetId="3" hidden="1">'2'!$A$1:$Y$208</definedName>
    <definedName name="_xlnm._FilterDatabase" localSheetId="21" hidden="1">'20'!$A$1:$Y$229</definedName>
    <definedName name="_xlnm._FilterDatabase" localSheetId="22" hidden="1">'21'!$A$1:$Y$229</definedName>
    <definedName name="_xlnm._FilterDatabase" localSheetId="23" hidden="1">'22'!$A$1:$Y$229</definedName>
    <definedName name="_xlnm._FilterDatabase" localSheetId="24" hidden="1">'23'!$A$1:$Y$229</definedName>
    <definedName name="_xlnm._FilterDatabase" localSheetId="25" hidden="1">'24'!$A$1:$Y$229</definedName>
    <definedName name="_xlnm._FilterDatabase" localSheetId="26" hidden="1">'25'!$A$1:$Y$229</definedName>
    <definedName name="_xlnm._FilterDatabase" localSheetId="27" hidden="1">'26'!$A$1:$Y$229</definedName>
    <definedName name="_xlnm._FilterDatabase" localSheetId="28" hidden="1">'27'!$A$1:$Y$229</definedName>
    <definedName name="_xlnm._FilterDatabase" localSheetId="29" hidden="1">'28'!$A$1:$Y$229</definedName>
    <definedName name="_xlnm._FilterDatabase" localSheetId="30" hidden="1">'29'!$A$1:$Y$229</definedName>
    <definedName name="_xlnm._FilterDatabase" localSheetId="4" hidden="1">'3'!$A$1:$Y$208</definedName>
    <definedName name="_xlnm._FilterDatabase" localSheetId="31" hidden="1">'30'!$A$1:$Y$229</definedName>
    <definedName name="_xlnm._FilterDatabase" localSheetId="32" hidden="1">'31'!$A$1:$Y$228</definedName>
    <definedName name="_xlnm._FilterDatabase" localSheetId="5" hidden="1">'4'!$A$1:$Y$226</definedName>
    <definedName name="_xlnm._FilterDatabase" localSheetId="6" hidden="1">'5'!$A$1:$Y$226</definedName>
    <definedName name="_xlnm._FilterDatabase" localSheetId="7" hidden="1">'6'!$A$1:$Y$226</definedName>
    <definedName name="_xlnm._FilterDatabase" localSheetId="8" hidden="1">'7'!$A$1:$Y$226</definedName>
    <definedName name="_xlnm._FilterDatabase" localSheetId="9" hidden="1">'8'!$A$1:$Y$228</definedName>
    <definedName name="_xlnm._FilterDatabase" localSheetId="10" hidden="1">'9'!$A$1:$Y$229</definedName>
    <definedName name="_xlnm._FilterDatabase" localSheetId="1" hidden="1">ยกมา!$A$1:$Y$221</definedName>
    <definedName name="_xlnm._FilterDatabase" localSheetId="0" hidden="1">สรุป!$A$2:$U$236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0" i="16" l="1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H210" i="16"/>
  <c r="H211" i="16"/>
  <c r="G211" i="16" s="1"/>
  <c r="H212" i="16"/>
  <c r="H213" i="16"/>
  <c r="H214" i="16"/>
  <c r="G214" i="16" s="1"/>
  <c r="H215" i="16"/>
  <c r="G215" i="16" s="1"/>
  <c r="H216" i="16"/>
  <c r="H217" i="16"/>
  <c r="G217" i="16" s="1"/>
  <c r="H220" i="16"/>
  <c r="H221" i="16"/>
  <c r="H222" i="16"/>
  <c r="H223" i="16"/>
  <c r="H224" i="16"/>
  <c r="G212" i="16"/>
  <c r="G213" i="16"/>
  <c r="G216" i="16"/>
  <c r="F210" i="16"/>
  <c r="F211" i="16"/>
  <c r="F212" i="16"/>
  <c r="F213" i="16"/>
  <c r="F214" i="16"/>
  <c r="F215" i="16"/>
  <c r="F216" i="16"/>
  <c r="F217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5" i="16"/>
  <c r="C217" i="64"/>
  <c r="E217" i="64"/>
  <c r="G217" i="64" s="1"/>
  <c r="J217" i="64"/>
  <c r="M217" i="64" s="1"/>
  <c r="C217" i="63"/>
  <c r="E217" i="63" s="1"/>
  <c r="G217" i="63" s="1"/>
  <c r="J217" i="63"/>
  <c r="M217" i="63" s="1"/>
  <c r="C217" i="62"/>
  <c r="E217" i="62" s="1"/>
  <c r="G217" i="62" s="1"/>
  <c r="J217" i="62"/>
  <c r="M217" i="62"/>
  <c r="C217" i="61"/>
  <c r="E217" i="61" s="1"/>
  <c r="G217" i="61" s="1"/>
  <c r="J217" i="61"/>
  <c r="M217" i="61" s="1"/>
  <c r="C217" i="60"/>
  <c r="E217" i="60" s="1"/>
  <c r="G217" i="60" s="1"/>
  <c r="J217" i="60"/>
  <c r="M217" i="60" s="1"/>
  <c r="C217" i="59"/>
  <c r="E217" i="59" s="1"/>
  <c r="G217" i="59" s="1"/>
  <c r="J217" i="59"/>
  <c r="M217" i="59" s="1"/>
  <c r="C217" i="58"/>
  <c r="E217" i="58" s="1"/>
  <c r="G217" i="58" s="1"/>
  <c r="J217" i="58"/>
  <c r="M217" i="58" s="1"/>
  <c r="C217" i="57"/>
  <c r="E217" i="57" s="1"/>
  <c r="G217" i="57" s="1"/>
  <c r="J217" i="57"/>
  <c r="M217" i="57" s="1"/>
  <c r="C217" i="56"/>
  <c r="E217" i="56" s="1"/>
  <c r="G217" i="56" s="1"/>
  <c r="J217" i="56"/>
  <c r="M217" i="56" s="1"/>
  <c r="C217" i="55"/>
  <c r="E217" i="55" s="1"/>
  <c r="G217" i="55" s="1"/>
  <c r="J217" i="55"/>
  <c r="M217" i="55" s="1"/>
  <c r="C217" i="54"/>
  <c r="E217" i="54" s="1"/>
  <c r="G217" i="54" s="1"/>
  <c r="J217" i="54"/>
  <c r="M217" i="54" s="1"/>
  <c r="C217" i="53"/>
  <c r="E217" i="53" s="1"/>
  <c r="G217" i="53" s="1"/>
  <c r="J217" i="53"/>
  <c r="M217" i="53" s="1"/>
  <c r="C217" i="52"/>
  <c r="E217" i="52" s="1"/>
  <c r="G217" i="52" s="1"/>
  <c r="J217" i="52"/>
  <c r="M217" i="52" s="1"/>
  <c r="C217" i="51"/>
  <c r="E217" i="51" s="1"/>
  <c r="G217" i="51" s="1"/>
  <c r="J217" i="51"/>
  <c r="M217" i="51" s="1"/>
  <c r="C217" i="50"/>
  <c r="E217" i="50" s="1"/>
  <c r="G217" i="50" s="1"/>
  <c r="J217" i="50"/>
  <c r="M217" i="50" s="1"/>
  <c r="C217" i="49"/>
  <c r="E217" i="49" s="1"/>
  <c r="G217" i="49" s="1"/>
  <c r="J217" i="49"/>
  <c r="M217" i="49" s="1"/>
  <c r="C217" i="48"/>
  <c r="E217" i="48" s="1"/>
  <c r="G217" i="48" s="1"/>
  <c r="J217" i="48"/>
  <c r="M217" i="48" s="1"/>
  <c r="C216" i="47"/>
  <c r="C217" i="47"/>
  <c r="E217" i="47" s="1"/>
  <c r="G217" i="47" s="1"/>
  <c r="J217" i="47"/>
  <c r="M217" i="47" s="1"/>
  <c r="C216" i="46"/>
  <c r="E216" i="46" s="1"/>
  <c r="G216" i="46" s="1"/>
  <c r="J216" i="46"/>
  <c r="M216" i="46" s="1"/>
  <c r="C217" i="46"/>
  <c r="E217" i="46" s="1"/>
  <c r="G217" i="46" s="1"/>
  <c r="J217" i="46"/>
  <c r="M217" i="46" s="1"/>
  <c r="J216" i="45"/>
  <c r="M216" i="45" s="1"/>
  <c r="J217" i="45"/>
  <c r="M217" i="45" s="1"/>
  <c r="C216" i="45"/>
  <c r="E216" i="45" s="1"/>
  <c r="G216" i="45" s="1"/>
  <c r="C217" i="45"/>
  <c r="E217" i="45"/>
  <c r="G217" i="45" s="1"/>
  <c r="M215" i="44"/>
  <c r="C216" i="44"/>
  <c r="E216" i="44" s="1"/>
  <c r="G216" i="44" s="1"/>
  <c r="J216" i="44"/>
  <c r="M216" i="44" s="1"/>
  <c r="C217" i="44"/>
  <c r="E217" i="44"/>
  <c r="G217" i="44" s="1"/>
  <c r="J217" i="44"/>
  <c r="M217" i="44" s="1"/>
  <c r="E216" i="43"/>
  <c r="E217" i="43"/>
  <c r="C216" i="43"/>
  <c r="J216" i="43"/>
  <c r="M216" i="43" s="1"/>
  <c r="C217" i="43"/>
  <c r="J217" i="43"/>
  <c r="M217" i="43" s="1"/>
  <c r="K232" i="65"/>
  <c r="K231" i="65"/>
  <c r="K222" i="49"/>
  <c r="K224" i="41"/>
  <c r="G217" i="43" l="1"/>
  <c r="G216" i="43"/>
  <c r="C8" i="43"/>
  <c r="C9" i="43"/>
  <c r="C10" i="43"/>
  <c r="C11" i="43"/>
  <c r="C13" i="43"/>
  <c r="C14" i="43"/>
  <c r="C15" i="43"/>
  <c r="C16" i="43"/>
  <c r="C18" i="43"/>
  <c r="C20" i="43"/>
  <c r="C21" i="43"/>
  <c r="C22" i="43"/>
  <c r="C25" i="43"/>
  <c r="C27" i="43"/>
  <c r="C28" i="43"/>
  <c r="C30" i="43"/>
  <c r="C32" i="43"/>
  <c r="C33" i="43"/>
  <c r="C36" i="43"/>
  <c r="C41" i="43"/>
  <c r="C44" i="43"/>
  <c r="C45" i="43"/>
  <c r="C47" i="43"/>
  <c r="C48" i="43"/>
  <c r="C52" i="43"/>
  <c r="C53" i="43"/>
  <c r="C54" i="43"/>
  <c r="C56" i="43"/>
  <c r="C59" i="43"/>
  <c r="C60" i="43"/>
  <c r="C61" i="43"/>
  <c r="C63" i="43"/>
  <c r="C64" i="43"/>
  <c r="C65" i="43"/>
  <c r="C68" i="43"/>
  <c r="C69" i="43"/>
  <c r="C70" i="43"/>
  <c r="C71" i="43"/>
  <c r="C72" i="43"/>
  <c r="C73" i="43"/>
  <c r="C75" i="43"/>
  <c r="C76" i="43"/>
  <c r="C78" i="43"/>
  <c r="C80" i="43"/>
  <c r="C82" i="43"/>
  <c r="C83" i="43"/>
  <c r="C84" i="43"/>
  <c r="C85" i="43"/>
  <c r="C86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9" i="43"/>
  <c r="C170" i="43"/>
  <c r="C171" i="43"/>
  <c r="C172" i="43"/>
  <c r="C173" i="43"/>
  <c r="C174" i="43"/>
  <c r="C175" i="43"/>
  <c r="C177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6" i="43"/>
  <c r="C207" i="43"/>
  <c r="C208" i="43"/>
  <c r="C209" i="43"/>
  <c r="C210" i="43"/>
  <c r="C211" i="43"/>
  <c r="C212" i="43"/>
  <c r="C213" i="43"/>
  <c r="C214" i="43"/>
  <c r="C215" i="43"/>
  <c r="K224" i="38"/>
  <c r="K219" i="38"/>
  <c r="C8" i="42"/>
  <c r="C9" i="42"/>
  <c r="C10" i="42"/>
  <c r="C11" i="42"/>
  <c r="C12" i="42"/>
  <c r="C13" i="42"/>
  <c r="C15" i="42"/>
  <c r="C16" i="42"/>
  <c r="C18" i="42"/>
  <c r="C19" i="42"/>
  <c r="C20" i="42"/>
  <c r="C21" i="42"/>
  <c r="C22" i="42"/>
  <c r="C25" i="42"/>
  <c r="C26" i="42"/>
  <c r="C28" i="42"/>
  <c r="C30" i="42"/>
  <c r="C31" i="42"/>
  <c r="C32" i="42"/>
  <c r="C33" i="42"/>
  <c r="C36" i="42"/>
  <c r="C37" i="42"/>
  <c r="C41" i="42"/>
  <c r="C42" i="42"/>
  <c r="C44" i="42"/>
  <c r="C45" i="42"/>
  <c r="C48" i="42"/>
  <c r="C49" i="42"/>
  <c r="C51" i="42"/>
  <c r="C52" i="42"/>
  <c r="C53" i="42"/>
  <c r="C54" i="42"/>
  <c r="C56" i="42"/>
  <c r="C59" i="42"/>
  <c r="C60" i="42"/>
  <c r="C61" i="42"/>
  <c r="C63" i="42"/>
  <c r="C64" i="42"/>
  <c r="C65" i="42"/>
  <c r="C68" i="42"/>
  <c r="C69" i="42"/>
  <c r="C72" i="42"/>
  <c r="C73" i="42"/>
  <c r="C75" i="42"/>
  <c r="C76" i="42"/>
  <c r="C78" i="42"/>
  <c r="C80" i="42"/>
  <c r="C83" i="42"/>
  <c r="C84" i="42"/>
  <c r="C90" i="42"/>
  <c r="C91" i="42"/>
  <c r="C93" i="42"/>
  <c r="C94" i="42"/>
  <c r="C95" i="42"/>
  <c r="C96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4" i="42"/>
  <c r="C165" i="42"/>
  <c r="C166" i="42"/>
  <c r="C167" i="42"/>
  <c r="C169" i="42"/>
  <c r="C171" i="42"/>
  <c r="C172" i="42"/>
  <c r="C173" i="42"/>
  <c r="C174" i="42"/>
  <c r="C175" i="42"/>
  <c r="C177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205" i="42"/>
  <c r="C206" i="42"/>
  <c r="C207" i="42"/>
  <c r="C208" i="42"/>
  <c r="C209" i="42"/>
  <c r="C210" i="42"/>
  <c r="C211" i="42"/>
  <c r="C212" i="42"/>
  <c r="C213" i="42"/>
  <c r="C214" i="42"/>
  <c r="C215" i="42"/>
  <c r="C216" i="42"/>
  <c r="E216" i="42"/>
  <c r="G216" i="42" s="1"/>
  <c r="J216" i="42"/>
  <c r="M216" i="42" s="1"/>
  <c r="C8" i="41"/>
  <c r="C9" i="41"/>
  <c r="C10" i="41"/>
  <c r="C11" i="41"/>
  <c r="C12" i="41"/>
  <c r="C13" i="41"/>
  <c r="C15" i="41"/>
  <c r="C16" i="41"/>
  <c r="C17" i="41"/>
  <c r="C18" i="41"/>
  <c r="C19" i="41"/>
  <c r="C20" i="41"/>
  <c r="C21" i="41"/>
  <c r="C22" i="41"/>
  <c r="C25" i="41"/>
  <c r="C26" i="41"/>
  <c r="C28" i="41"/>
  <c r="C30" i="41"/>
  <c r="C31" i="41"/>
  <c r="C32" i="41"/>
  <c r="C33" i="41"/>
  <c r="C36" i="41"/>
  <c r="C37" i="41"/>
  <c r="C41" i="41"/>
  <c r="C42" i="41"/>
  <c r="C44" i="41"/>
  <c r="C45" i="41"/>
  <c r="C46" i="41"/>
  <c r="C48" i="41"/>
  <c r="C49" i="41"/>
  <c r="C51" i="41"/>
  <c r="C52" i="41"/>
  <c r="C53" i="41"/>
  <c r="C54" i="41"/>
  <c r="C56" i="41"/>
  <c r="C59" i="41"/>
  <c r="C60" i="41"/>
  <c r="C61" i="41"/>
  <c r="C63" i="41"/>
  <c r="C64" i="41"/>
  <c r="C65" i="41"/>
  <c r="C68" i="41"/>
  <c r="C69" i="41"/>
  <c r="C72" i="41"/>
  <c r="C73" i="41"/>
  <c r="C75" i="41"/>
  <c r="C76" i="41"/>
  <c r="C78" i="41"/>
  <c r="C80" i="41"/>
  <c r="C83" i="41"/>
  <c r="C84" i="41"/>
  <c r="C90" i="41"/>
  <c r="C91" i="41"/>
  <c r="C93" i="41"/>
  <c r="C94" i="41"/>
  <c r="C95" i="41"/>
  <c r="C96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4" i="41"/>
  <c r="C165" i="41"/>
  <c r="C166" i="41"/>
  <c r="C167" i="41"/>
  <c r="C169" i="41"/>
  <c r="C171" i="41"/>
  <c r="C172" i="41"/>
  <c r="C173" i="41"/>
  <c r="C174" i="41"/>
  <c r="C175" i="41"/>
  <c r="C177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C205" i="41"/>
  <c r="C206" i="41"/>
  <c r="C207" i="41"/>
  <c r="C208" i="41"/>
  <c r="C209" i="41"/>
  <c r="C210" i="41"/>
  <c r="C211" i="41"/>
  <c r="C212" i="41"/>
  <c r="C213" i="41"/>
  <c r="C214" i="41"/>
  <c r="C215" i="41"/>
  <c r="C216" i="41"/>
  <c r="E216" i="41"/>
  <c r="G216" i="41" s="1"/>
  <c r="J216" i="41"/>
  <c r="M216" i="41" s="1"/>
  <c r="C8" i="40"/>
  <c r="C9" i="40"/>
  <c r="C10" i="40"/>
  <c r="C11" i="40"/>
  <c r="C12" i="40"/>
  <c r="C13" i="40"/>
  <c r="C15" i="40"/>
  <c r="C16" i="40"/>
  <c r="C17" i="40"/>
  <c r="C18" i="40"/>
  <c r="C19" i="40"/>
  <c r="C20" i="40"/>
  <c r="C21" i="40"/>
  <c r="C22" i="40"/>
  <c r="C25" i="40"/>
  <c r="C26" i="40"/>
  <c r="C27" i="40"/>
  <c r="C28" i="40"/>
  <c r="C30" i="40"/>
  <c r="C31" i="40"/>
  <c r="C32" i="40"/>
  <c r="C33" i="40"/>
  <c r="C36" i="40"/>
  <c r="C37" i="40"/>
  <c r="C41" i="40"/>
  <c r="C42" i="40"/>
  <c r="C44" i="40"/>
  <c r="C45" i="40"/>
  <c r="C46" i="40"/>
  <c r="C47" i="40"/>
  <c r="C48" i="40"/>
  <c r="C49" i="40"/>
  <c r="C51" i="40"/>
  <c r="C52" i="40"/>
  <c r="C53" i="40"/>
  <c r="C54" i="40"/>
  <c r="C56" i="40"/>
  <c r="C59" i="40"/>
  <c r="C60" i="40"/>
  <c r="C61" i="40"/>
  <c r="C63" i="40"/>
  <c r="C64" i="40"/>
  <c r="C65" i="40"/>
  <c r="C68" i="40"/>
  <c r="C69" i="40"/>
  <c r="C71" i="40"/>
  <c r="C72" i="40"/>
  <c r="C73" i="40"/>
  <c r="C75" i="40"/>
  <c r="C76" i="40"/>
  <c r="C78" i="40"/>
  <c r="C80" i="40"/>
  <c r="C82" i="40"/>
  <c r="C83" i="40"/>
  <c r="C84" i="40"/>
  <c r="C85" i="40"/>
  <c r="C86" i="40"/>
  <c r="C90" i="40"/>
  <c r="C91" i="40"/>
  <c r="C93" i="40"/>
  <c r="C94" i="40"/>
  <c r="C95" i="40"/>
  <c r="C96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4" i="40"/>
  <c r="C165" i="40"/>
  <c r="C166" i="40"/>
  <c r="C167" i="40"/>
  <c r="C169" i="40"/>
  <c r="C171" i="40"/>
  <c r="C172" i="40"/>
  <c r="C173" i="40"/>
  <c r="C174" i="40"/>
  <c r="C175" i="40"/>
  <c r="C177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E216" i="40"/>
  <c r="G216" i="40" s="1"/>
  <c r="J216" i="40"/>
  <c r="M216" i="40" s="1"/>
  <c r="C8" i="39"/>
  <c r="C9" i="39"/>
  <c r="C10" i="39"/>
  <c r="C11" i="39"/>
  <c r="C12" i="39"/>
  <c r="C13" i="39"/>
  <c r="C15" i="39"/>
  <c r="C16" i="39"/>
  <c r="C17" i="39"/>
  <c r="C18" i="39"/>
  <c r="C19" i="39"/>
  <c r="C20" i="39"/>
  <c r="C21" i="39"/>
  <c r="C22" i="39"/>
  <c r="C25" i="39"/>
  <c r="C26" i="39"/>
  <c r="C27" i="39"/>
  <c r="C28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7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E216" i="39"/>
  <c r="G216" i="39" s="1"/>
  <c r="J216" i="39"/>
  <c r="M216" i="39" s="1"/>
  <c r="C7" i="38"/>
  <c r="C8" i="38"/>
  <c r="C9" i="38"/>
  <c r="C10" i="38"/>
  <c r="C11" i="38"/>
  <c r="C12" i="38"/>
  <c r="C13" i="38"/>
  <c r="C15" i="38"/>
  <c r="C16" i="38"/>
  <c r="C18" i="38"/>
  <c r="C19" i="38"/>
  <c r="C20" i="38"/>
  <c r="C21" i="38"/>
  <c r="C22" i="38"/>
  <c r="C25" i="38"/>
  <c r="C27" i="38"/>
  <c r="C28" i="38"/>
  <c r="C30" i="38"/>
  <c r="C31" i="38"/>
  <c r="C32" i="38"/>
  <c r="C33" i="38"/>
  <c r="C36" i="38"/>
  <c r="C41" i="38"/>
  <c r="C42" i="38"/>
  <c r="C43" i="38"/>
  <c r="C44" i="38"/>
  <c r="C45" i="38"/>
  <c r="C46" i="38"/>
  <c r="C48" i="38"/>
  <c r="C49" i="38"/>
  <c r="C50" i="38"/>
  <c r="C51" i="38"/>
  <c r="C52" i="38"/>
  <c r="C53" i="38"/>
  <c r="C54" i="38"/>
  <c r="C55" i="38"/>
  <c r="C56" i="38"/>
  <c r="C59" i="38"/>
  <c r="C60" i="38"/>
  <c r="C61" i="38"/>
  <c r="C63" i="38"/>
  <c r="C64" i="38"/>
  <c r="C65" i="38"/>
  <c r="C68" i="38"/>
  <c r="C69" i="38"/>
  <c r="C72" i="38"/>
  <c r="C73" i="38"/>
  <c r="C75" i="38"/>
  <c r="C76" i="38"/>
  <c r="C78" i="38"/>
  <c r="C80" i="38"/>
  <c r="C83" i="38"/>
  <c r="C84" i="38"/>
  <c r="C90" i="38"/>
  <c r="C91" i="38"/>
  <c r="C93" i="38"/>
  <c r="C94" i="38"/>
  <c r="C95" i="38"/>
  <c r="C96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9" i="38"/>
  <c r="C170" i="38"/>
  <c r="C171" i="38"/>
  <c r="C172" i="38"/>
  <c r="C173" i="38"/>
  <c r="C174" i="38"/>
  <c r="C175" i="38"/>
  <c r="C177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E216" i="38"/>
  <c r="G216" i="38" s="1"/>
  <c r="J216" i="38"/>
  <c r="M216" i="38" s="1"/>
  <c r="C216" i="37"/>
  <c r="E216" i="37" s="1"/>
  <c r="G216" i="37" s="1"/>
  <c r="J216" i="37"/>
  <c r="M216" i="37" s="1"/>
  <c r="C216" i="36"/>
  <c r="E216" i="36"/>
  <c r="G216" i="36" s="1"/>
  <c r="J216" i="36"/>
  <c r="M216" i="36" s="1"/>
  <c r="K219" i="35"/>
  <c r="C8" i="36"/>
  <c r="C9" i="36"/>
  <c r="C10" i="36"/>
  <c r="C11" i="36"/>
  <c r="C12" i="36"/>
  <c r="C13" i="36"/>
  <c r="C15" i="36"/>
  <c r="C16" i="36"/>
  <c r="C18" i="36"/>
  <c r="C19" i="36"/>
  <c r="C20" i="36"/>
  <c r="C21" i="36"/>
  <c r="C22" i="36"/>
  <c r="C24" i="36"/>
  <c r="C25" i="36"/>
  <c r="C26" i="36"/>
  <c r="C27" i="36"/>
  <c r="C28" i="36"/>
  <c r="C30" i="36"/>
  <c r="C31" i="36"/>
  <c r="C32" i="36"/>
  <c r="C33" i="36"/>
  <c r="C34" i="36"/>
  <c r="C36" i="36"/>
  <c r="C37" i="36"/>
  <c r="C41" i="36"/>
  <c r="C42" i="36"/>
  <c r="C44" i="36"/>
  <c r="C45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3" i="36"/>
  <c r="C64" i="36"/>
  <c r="C65" i="36"/>
  <c r="C68" i="36"/>
  <c r="C69" i="36"/>
  <c r="C70" i="36"/>
  <c r="C71" i="36"/>
  <c r="C72" i="36"/>
  <c r="C73" i="36"/>
  <c r="C74" i="36"/>
  <c r="C75" i="36"/>
  <c r="C76" i="36"/>
  <c r="C78" i="36"/>
  <c r="C80" i="36"/>
  <c r="C81" i="36"/>
  <c r="C82" i="36"/>
  <c r="C83" i="36"/>
  <c r="C84" i="36"/>
  <c r="C86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1" i="36"/>
  <c r="C153" i="36"/>
  <c r="C154" i="36"/>
  <c r="C155" i="36"/>
  <c r="C156" i="36"/>
  <c r="C157" i="36"/>
  <c r="C158" i="36"/>
  <c r="C159" i="36"/>
  <c r="C160" i="36"/>
  <c r="C161" i="36"/>
  <c r="C162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208" i="36"/>
  <c r="C209" i="36"/>
  <c r="C210" i="36"/>
  <c r="C211" i="36"/>
  <c r="C212" i="36"/>
  <c r="C213" i="36"/>
  <c r="C214" i="36"/>
  <c r="C215" i="36"/>
  <c r="C6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4" i="35"/>
  <c r="C45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5" i="35"/>
  <c r="K224" i="33"/>
  <c r="K221" i="33"/>
  <c r="M216" i="33"/>
  <c r="J216" i="33"/>
  <c r="C216" i="33"/>
  <c r="E216" i="33" s="1"/>
  <c r="G216" i="33" s="1"/>
  <c r="J215" i="33"/>
  <c r="M215" i="33" s="1"/>
  <c r="E215" i="33"/>
  <c r="G215" i="33" s="1"/>
  <c r="C215" i="33"/>
  <c r="J214" i="33"/>
  <c r="M214" i="33" s="1"/>
  <c r="C214" i="33"/>
  <c r="E214" i="33" s="1"/>
  <c r="G214" i="33" s="1"/>
  <c r="J213" i="33"/>
  <c r="M213" i="33" s="1"/>
  <c r="C213" i="33"/>
  <c r="E213" i="33" s="1"/>
  <c r="G213" i="33" s="1"/>
  <c r="M212" i="33"/>
  <c r="J212" i="33"/>
  <c r="C212" i="33"/>
  <c r="E212" i="33" s="1"/>
  <c r="G212" i="33" s="1"/>
  <c r="M211" i="33"/>
  <c r="J211" i="33"/>
  <c r="E211" i="33"/>
  <c r="G211" i="33" s="1"/>
  <c r="C211" i="33"/>
  <c r="M210" i="33"/>
  <c r="J210" i="33"/>
  <c r="G210" i="33"/>
  <c r="E210" i="33"/>
  <c r="C210" i="33"/>
  <c r="J209" i="33"/>
  <c r="M209" i="33" s="1"/>
  <c r="E209" i="33"/>
  <c r="G209" i="33" s="1"/>
  <c r="C209" i="33"/>
  <c r="M208" i="33"/>
  <c r="J208" i="33"/>
  <c r="C208" i="33"/>
  <c r="E208" i="33" s="1"/>
  <c r="G208" i="33" s="1"/>
  <c r="J207" i="33"/>
  <c r="M207" i="33" s="1"/>
  <c r="E207" i="33"/>
  <c r="G207" i="33" s="1"/>
  <c r="C207" i="33"/>
  <c r="J206" i="33"/>
  <c r="M206" i="33" s="1"/>
  <c r="C206" i="33"/>
  <c r="E206" i="33" s="1"/>
  <c r="G206" i="33" s="1"/>
  <c r="J205" i="33"/>
  <c r="M205" i="33" s="1"/>
  <c r="C205" i="33"/>
  <c r="E205" i="33" s="1"/>
  <c r="G205" i="33" s="1"/>
  <c r="M204" i="33"/>
  <c r="J204" i="33"/>
  <c r="C204" i="33"/>
  <c r="E204" i="33" s="1"/>
  <c r="G204" i="33" s="1"/>
  <c r="M203" i="33"/>
  <c r="J203" i="33"/>
  <c r="E203" i="33"/>
  <c r="G203" i="33" s="1"/>
  <c r="C203" i="33"/>
  <c r="M202" i="33"/>
  <c r="J202" i="33"/>
  <c r="G202" i="33"/>
  <c r="E202" i="33"/>
  <c r="C202" i="33"/>
  <c r="J201" i="33"/>
  <c r="M201" i="33" s="1"/>
  <c r="E201" i="33"/>
  <c r="G201" i="33" s="1"/>
  <c r="C201" i="33"/>
  <c r="M200" i="33"/>
  <c r="J200" i="33"/>
  <c r="C200" i="33"/>
  <c r="E200" i="33" s="1"/>
  <c r="G200" i="33" s="1"/>
  <c r="J199" i="33"/>
  <c r="M199" i="33" s="1"/>
  <c r="E199" i="33"/>
  <c r="G199" i="33" s="1"/>
  <c r="C199" i="33"/>
  <c r="J198" i="33"/>
  <c r="M198" i="33" s="1"/>
  <c r="C198" i="33"/>
  <c r="E198" i="33" s="1"/>
  <c r="G198" i="33" s="1"/>
  <c r="J197" i="33"/>
  <c r="M197" i="33" s="1"/>
  <c r="C197" i="33"/>
  <c r="E197" i="33" s="1"/>
  <c r="G197" i="33" s="1"/>
  <c r="M196" i="33"/>
  <c r="J196" i="33"/>
  <c r="C196" i="33"/>
  <c r="E196" i="33" s="1"/>
  <c r="G196" i="33" s="1"/>
  <c r="M195" i="33"/>
  <c r="J195" i="33"/>
  <c r="E195" i="33"/>
  <c r="G195" i="33" s="1"/>
  <c r="C195" i="33"/>
  <c r="M194" i="33"/>
  <c r="J194" i="33"/>
  <c r="G194" i="33"/>
  <c r="E194" i="33"/>
  <c r="C194" i="33"/>
  <c r="J193" i="33"/>
  <c r="M193" i="33" s="1"/>
  <c r="E193" i="33"/>
  <c r="G193" i="33" s="1"/>
  <c r="C193" i="33"/>
  <c r="M192" i="33"/>
  <c r="J192" i="33"/>
  <c r="C192" i="33"/>
  <c r="E192" i="33" s="1"/>
  <c r="G192" i="33" s="1"/>
  <c r="J191" i="33"/>
  <c r="M191" i="33" s="1"/>
  <c r="E191" i="33"/>
  <c r="G191" i="33" s="1"/>
  <c r="C191" i="33"/>
  <c r="J190" i="33"/>
  <c r="M190" i="33" s="1"/>
  <c r="C190" i="33"/>
  <c r="E190" i="33" s="1"/>
  <c r="G190" i="33" s="1"/>
  <c r="J189" i="33"/>
  <c r="M189" i="33" s="1"/>
  <c r="C189" i="33"/>
  <c r="E189" i="33" s="1"/>
  <c r="G189" i="33" s="1"/>
  <c r="M188" i="33"/>
  <c r="J188" i="33"/>
  <c r="C188" i="33"/>
  <c r="E188" i="33" s="1"/>
  <c r="G188" i="33" s="1"/>
  <c r="M187" i="33"/>
  <c r="J187" i="33"/>
  <c r="E187" i="33"/>
  <c r="G187" i="33" s="1"/>
  <c r="C187" i="33"/>
  <c r="M186" i="33"/>
  <c r="J186" i="33"/>
  <c r="G186" i="33"/>
  <c r="E186" i="33"/>
  <c r="C186" i="33"/>
  <c r="J185" i="33"/>
  <c r="M185" i="33" s="1"/>
  <c r="E185" i="33"/>
  <c r="G185" i="33" s="1"/>
  <c r="C185" i="33"/>
  <c r="M184" i="33"/>
  <c r="J184" i="33"/>
  <c r="C184" i="33"/>
  <c r="E184" i="33" s="1"/>
  <c r="G184" i="33" s="1"/>
  <c r="J183" i="33"/>
  <c r="M183" i="33" s="1"/>
  <c r="E183" i="33"/>
  <c r="G183" i="33" s="1"/>
  <c r="C183" i="33"/>
  <c r="J182" i="33"/>
  <c r="M182" i="33" s="1"/>
  <c r="C182" i="33"/>
  <c r="E182" i="33" s="1"/>
  <c r="G182" i="33" s="1"/>
  <c r="J181" i="33"/>
  <c r="M181" i="33" s="1"/>
  <c r="C181" i="33"/>
  <c r="E181" i="33" s="1"/>
  <c r="G181" i="33" s="1"/>
  <c r="M180" i="33"/>
  <c r="J180" i="33"/>
  <c r="C180" i="33"/>
  <c r="E180" i="33" s="1"/>
  <c r="G180" i="33" s="1"/>
  <c r="M179" i="33"/>
  <c r="J179" i="33"/>
  <c r="E179" i="33"/>
  <c r="G179" i="33" s="1"/>
  <c r="C179" i="33"/>
  <c r="M178" i="33"/>
  <c r="J178" i="33"/>
  <c r="G178" i="33"/>
  <c r="E178" i="33"/>
  <c r="C178" i="33"/>
  <c r="J177" i="33"/>
  <c r="M177" i="33" s="1"/>
  <c r="E177" i="33"/>
  <c r="G177" i="33" s="1"/>
  <c r="C177" i="33"/>
  <c r="M176" i="33"/>
  <c r="J176" i="33"/>
  <c r="C176" i="33"/>
  <c r="E176" i="33" s="1"/>
  <c r="G176" i="33" s="1"/>
  <c r="J175" i="33"/>
  <c r="M175" i="33" s="1"/>
  <c r="E175" i="33"/>
  <c r="G175" i="33" s="1"/>
  <c r="C175" i="33"/>
  <c r="J174" i="33"/>
  <c r="M174" i="33" s="1"/>
  <c r="C174" i="33"/>
  <c r="E174" i="33" s="1"/>
  <c r="G174" i="33" s="1"/>
  <c r="J173" i="33"/>
  <c r="M173" i="33" s="1"/>
  <c r="C173" i="33"/>
  <c r="E173" i="33" s="1"/>
  <c r="G173" i="33" s="1"/>
  <c r="M172" i="33"/>
  <c r="J172" i="33"/>
  <c r="C172" i="33"/>
  <c r="E172" i="33" s="1"/>
  <c r="G172" i="33" s="1"/>
  <c r="M171" i="33"/>
  <c r="J171" i="33"/>
  <c r="E171" i="33"/>
  <c r="G171" i="33" s="1"/>
  <c r="C171" i="33"/>
  <c r="M170" i="33"/>
  <c r="J170" i="33"/>
  <c r="G170" i="33"/>
  <c r="E170" i="33"/>
  <c r="C170" i="33"/>
  <c r="J169" i="33"/>
  <c r="M169" i="33" s="1"/>
  <c r="E169" i="33"/>
  <c r="G169" i="33" s="1"/>
  <c r="C169" i="33"/>
  <c r="M168" i="33"/>
  <c r="J168" i="33"/>
  <c r="C168" i="33"/>
  <c r="E168" i="33" s="1"/>
  <c r="G168" i="33" s="1"/>
  <c r="J167" i="33"/>
  <c r="M167" i="33" s="1"/>
  <c r="E167" i="33"/>
  <c r="G167" i="33" s="1"/>
  <c r="C167" i="33"/>
  <c r="J166" i="33"/>
  <c r="M166" i="33" s="1"/>
  <c r="C166" i="33"/>
  <c r="E166" i="33" s="1"/>
  <c r="G166" i="33" s="1"/>
  <c r="J165" i="33"/>
  <c r="M165" i="33" s="1"/>
  <c r="C165" i="33"/>
  <c r="E165" i="33" s="1"/>
  <c r="G165" i="33" s="1"/>
  <c r="M164" i="33"/>
  <c r="J164" i="33"/>
  <c r="C164" i="33"/>
  <c r="E164" i="33" s="1"/>
  <c r="G164" i="33" s="1"/>
  <c r="M163" i="33"/>
  <c r="J163" i="33"/>
  <c r="E163" i="33"/>
  <c r="G163" i="33" s="1"/>
  <c r="C163" i="33"/>
  <c r="M162" i="33"/>
  <c r="J162" i="33"/>
  <c r="G162" i="33"/>
  <c r="E162" i="33"/>
  <c r="C162" i="33"/>
  <c r="J161" i="33"/>
  <c r="M161" i="33" s="1"/>
  <c r="E161" i="33"/>
  <c r="G161" i="33" s="1"/>
  <c r="C161" i="33"/>
  <c r="M160" i="33"/>
  <c r="J160" i="33"/>
  <c r="C160" i="33"/>
  <c r="E160" i="33" s="1"/>
  <c r="G160" i="33" s="1"/>
  <c r="J159" i="33"/>
  <c r="M159" i="33" s="1"/>
  <c r="E159" i="33"/>
  <c r="G159" i="33" s="1"/>
  <c r="C159" i="33"/>
  <c r="J158" i="33"/>
  <c r="M158" i="33" s="1"/>
  <c r="C158" i="33"/>
  <c r="E158" i="33" s="1"/>
  <c r="G158" i="33" s="1"/>
  <c r="J157" i="33"/>
  <c r="M157" i="33" s="1"/>
  <c r="C157" i="33"/>
  <c r="E157" i="33" s="1"/>
  <c r="G157" i="33" s="1"/>
  <c r="M156" i="33"/>
  <c r="J156" i="33"/>
  <c r="C156" i="33"/>
  <c r="E156" i="33" s="1"/>
  <c r="G156" i="33" s="1"/>
  <c r="M155" i="33"/>
  <c r="J155" i="33"/>
  <c r="E155" i="33"/>
  <c r="G155" i="33" s="1"/>
  <c r="C155" i="33"/>
  <c r="M154" i="33"/>
  <c r="J154" i="33"/>
  <c r="G154" i="33"/>
  <c r="E154" i="33"/>
  <c r="C154" i="33"/>
  <c r="J153" i="33"/>
  <c r="M153" i="33" s="1"/>
  <c r="E153" i="33"/>
  <c r="G153" i="33" s="1"/>
  <c r="C153" i="33"/>
  <c r="M152" i="33"/>
  <c r="J152" i="33"/>
  <c r="C152" i="33"/>
  <c r="E152" i="33" s="1"/>
  <c r="G152" i="33" s="1"/>
  <c r="J151" i="33"/>
  <c r="M151" i="33" s="1"/>
  <c r="E151" i="33"/>
  <c r="G151" i="33" s="1"/>
  <c r="C151" i="33"/>
  <c r="J150" i="33"/>
  <c r="M150" i="33" s="1"/>
  <c r="C150" i="33"/>
  <c r="E150" i="33" s="1"/>
  <c r="G150" i="33" s="1"/>
  <c r="J149" i="33"/>
  <c r="M149" i="33" s="1"/>
  <c r="C149" i="33"/>
  <c r="E149" i="33" s="1"/>
  <c r="G149" i="33" s="1"/>
  <c r="M148" i="33"/>
  <c r="J148" i="33"/>
  <c r="C148" i="33"/>
  <c r="E148" i="33" s="1"/>
  <c r="G148" i="33" s="1"/>
  <c r="M147" i="33"/>
  <c r="J147" i="33"/>
  <c r="E147" i="33"/>
  <c r="G147" i="33" s="1"/>
  <c r="C147" i="33"/>
  <c r="M146" i="33"/>
  <c r="J146" i="33"/>
  <c r="G146" i="33"/>
  <c r="E146" i="33"/>
  <c r="C146" i="33"/>
  <c r="J145" i="33"/>
  <c r="M145" i="33" s="1"/>
  <c r="E145" i="33"/>
  <c r="G145" i="33" s="1"/>
  <c r="C145" i="33"/>
  <c r="M144" i="33"/>
  <c r="J144" i="33"/>
  <c r="C144" i="33"/>
  <c r="E144" i="33" s="1"/>
  <c r="G144" i="33" s="1"/>
  <c r="J143" i="33"/>
  <c r="M143" i="33" s="1"/>
  <c r="E143" i="33"/>
  <c r="G143" i="33" s="1"/>
  <c r="C143" i="33"/>
  <c r="M142" i="33"/>
  <c r="J142" i="33"/>
  <c r="C142" i="33"/>
  <c r="E142" i="33" s="1"/>
  <c r="G142" i="33" s="1"/>
  <c r="J141" i="33"/>
  <c r="M141" i="33" s="1"/>
  <c r="E141" i="33"/>
  <c r="G141" i="33" s="1"/>
  <c r="C141" i="33"/>
  <c r="M140" i="33"/>
  <c r="J140" i="33"/>
  <c r="C140" i="33"/>
  <c r="E140" i="33" s="1"/>
  <c r="G140" i="33" s="1"/>
  <c r="J139" i="33"/>
  <c r="M139" i="33" s="1"/>
  <c r="E139" i="33"/>
  <c r="G139" i="33" s="1"/>
  <c r="C139" i="33"/>
  <c r="M138" i="33"/>
  <c r="J138" i="33"/>
  <c r="G138" i="33"/>
  <c r="C138" i="33"/>
  <c r="E138" i="33" s="1"/>
  <c r="J137" i="33"/>
  <c r="M137" i="33" s="1"/>
  <c r="E137" i="33"/>
  <c r="G137" i="33" s="1"/>
  <c r="C137" i="33"/>
  <c r="M136" i="33"/>
  <c r="J136" i="33"/>
  <c r="C136" i="33"/>
  <c r="E136" i="33" s="1"/>
  <c r="G136" i="33" s="1"/>
  <c r="J135" i="33"/>
  <c r="M135" i="33" s="1"/>
  <c r="E135" i="33"/>
  <c r="G135" i="33" s="1"/>
  <c r="C135" i="33"/>
  <c r="M134" i="33"/>
  <c r="J134" i="33"/>
  <c r="C134" i="33"/>
  <c r="E134" i="33" s="1"/>
  <c r="G134" i="33" s="1"/>
  <c r="J133" i="33"/>
  <c r="M133" i="33" s="1"/>
  <c r="E133" i="33"/>
  <c r="G133" i="33" s="1"/>
  <c r="C133" i="33"/>
  <c r="M132" i="33"/>
  <c r="J132" i="33"/>
  <c r="C132" i="33"/>
  <c r="E132" i="33" s="1"/>
  <c r="G132" i="33" s="1"/>
  <c r="J131" i="33"/>
  <c r="M131" i="33" s="1"/>
  <c r="E131" i="33"/>
  <c r="G131" i="33" s="1"/>
  <c r="C131" i="33"/>
  <c r="M130" i="33"/>
  <c r="J130" i="33"/>
  <c r="C130" i="33"/>
  <c r="E130" i="33" s="1"/>
  <c r="G130" i="33" s="1"/>
  <c r="J129" i="33"/>
  <c r="M129" i="33" s="1"/>
  <c r="E129" i="33"/>
  <c r="G129" i="33" s="1"/>
  <c r="C129" i="33"/>
  <c r="M128" i="33"/>
  <c r="J128" i="33"/>
  <c r="C128" i="33"/>
  <c r="E128" i="33" s="1"/>
  <c r="G128" i="33" s="1"/>
  <c r="J127" i="33"/>
  <c r="M127" i="33" s="1"/>
  <c r="E127" i="33"/>
  <c r="G127" i="33" s="1"/>
  <c r="C127" i="33"/>
  <c r="M126" i="33"/>
  <c r="J126" i="33"/>
  <c r="C126" i="33"/>
  <c r="E126" i="33" s="1"/>
  <c r="G126" i="33" s="1"/>
  <c r="J125" i="33"/>
  <c r="M125" i="33" s="1"/>
  <c r="E125" i="33"/>
  <c r="G125" i="33" s="1"/>
  <c r="C125" i="33"/>
  <c r="M124" i="33"/>
  <c r="J124" i="33"/>
  <c r="C124" i="33"/>
  <c r="E124" i="33" s="1"/>
  <c r="G124" i="33" s="1"/>
  <c r="J123" i="33"/>
  <c r="M123" i="33" s="1"/>
  <c r="E123" i="33"/>
  <c r="G123" i="33" s="1"/>
  <c r="C123" i="33"/>
  <c r="M122" i="33"/>
  <c r="J122" i="33"/>
  <c r="G122" i="33"/>
  <c r="C122" i="33"/>
  <c r="E122" i="33" s="1"/>
  <c r="J121" i="33"/>
  <c r="M121" i="33" s="1"/>
  <c r="E121" i="33"/>
  <c r="G121" i="33" s="1"/>
  <c r="C121" i="33"/>
  <c r="M120" i="33"/>
  <c r="J120" i="33"/>
  <c r="C120" i="33"/>
  <c r="E120" i="33" s="1"/>
  <c r="G120" i="33" s="1"/>
  <c r="J119" i="33"/>
  <c r="M119" i="33" s="1"/>
  <c r="E119" i="33"/>
  <c r="G119" i="33" s="1"/>
  <c r="C119" i="33"/>
  <c r="M118" i="33"/>
  <c r="J118" i="33"/>
  <c r="C118" i="33"/>
  <c r="E118" i="33" s="1"/>
  <c r="G118" i="33" s="1"/>
  <c r="J117" i="33"/>
  <c r="M117" i="33" s="1"/>
  <c r="E117" i="33"/>
  <c r="G117" i="33" s="1"/>
  <c r="C117" i="33"/>
  <c r="M116" i="33"/>
  <c r="J116" i="33"/>
  <c r="C116" i="33"/>
  <c r="E116" i="33" s="1"/>
  <c r="G116" i="33" s="1"/>
  <c r="J115" i="33"/>
  <c r="M115" i="33" s="1"/>
  <c r="E115" i="33"/>
  <c r="G115" i="33" s="1"/>
  <c r="C115" i="33"/>
  <c r="M114" i="33"/>
  <c r="J114" i="33"/>
  <c r="C114" i="33"/>
  <c r="E114" i="33" s="1"/>
  <c r="G114" i="33" s="1"/>
  <c r="J113" i="33"/>
  <c r="M113" i="33" s="1"/>
  <c r="E113" i="33"/>
  <c r="G113" i="33" s="1"/>
  <c r="C113" i="33"/>
  <c r="M112" i="33"/>
  <c r="J112" i="33"/>
  <c r="C112" i="33"/>
  <c r="E112" i="33" s="1"/>
  <c r="G112" i="33" s="1"/>
  <c r="J111" i="33"/>
  <c r="M111" i="33" s="1"/>
  <c r="E111" i="33"/>
  <c r="G111" i="33" s="1"/>
  <c r="C111" i="33"/>
  <c r="M110" i="33"/>
  <c r="J110" i="33"/>
  <c r="C110" i="33"/>
  <c r="E110" i="33" s="1"/>
  <c r="G110" i="33" s="1"/>
  <c r="J109" i="33"/>
  <c r="M109" i="33" s="1"/>
  <c r="C109" i="33"/>
  <c r="E109" i="33" s="1"/>
  <c r="G109" i="33" s="1"/>
  <c r="M108" i="33"/>
  <c r="J108" i="33"/>
  <c r="C108" i="33"/>
  <c r="E108" i="33" s="1"/>
  <c r="G108" i="33" s="1"/>
  <c r="J107" i="33"/>
  <c r="M107" i="33" s="1"/>
  <c r="C107" i="33"/>
  <c r="E107" i="33" s="1"/>
  <c r="G107" i="33" s="1"/>
  <c r="J106" i="33"/>
  <c r="M106" i="33" s="1"/>
  <c r="C106" i="33"/>
  <c r="E106" i="33" s="1"/>
  <c r="G106" i="33" s="1"/>
  <c r="Z105" i="33"/>
  <c r="J105" i="33"/>
  <c r="M105" i="33" s="1"/>
  <c r="E105" i="33"/>
  <c r="G105" i="33" s="1"/>
  <c r="C105" i="33"/>
  <c r="X104" i="33"/>
  <c r="S104" i="33"/>
  <c r="U104" i="33" s="1"/>
  <c r="Q104" i="33"/>
  <c r="M104" i="33"/>
  <c r="J104" i="33"/>
  <c r="G104" i="33"/>
  <c r="E104" i="33"/>
  <c r="C104" i="33"/>
  <c r="X103" i="33"/>
  <c r="Q103" i="33"/>
  <c r="S103" i="33" s="1"/>
  <c r="U103" i="33" s="1"/>
  <c r="J103" i="33"/>
  <c r="M103" i="33" s="1"/>
  <c r="C103" i="33"/>
  <c r="E103" i="33" s="1"/>
  <c r="G103" i="33" s="1"/>
  <c r="X102" i="33"/>
  <c r="S102" i="33"/>
  <c r="U102" i="33" s="1"/>
  <c r="Q102" i="33"/>
  <c r="M102" i="33"/>
  <c r="J102" i="33"/>
  <c r="C102" i="33"/>
  <c r="E102" i="33" s="1"/>
  <c r="G102" i="33" s="1"/>
  <c r="X101" i="33"/>
  <c r="Q101" i="33"/>
  <c r="S101" i="33" s="1"/>
  <c r="U101" i="33" s="1"/>
  <c r="M101" i="33"/>
  <c r="J101" i="33"/>
  <c r="E101" i="33"/>
  <c r="G101" i="33" s="1"/>
  <c r="C101" i="33"/>
  <c r="X100" i="33"/>
  <c r="S100" i="33"/>
  <c r="U100" i="33" s="1"/>
  <c r="Q100" i="33"/>
  <c r="J100" i="33"/>
  <c r="M100" i="33" s="1"/>
  <c r="C100" i="33"/>
  <c r="E100" i="33" s="1"/>
  <c r="G100" i="33" s="1"/>
  <c r="X99" i="33"/>
  <c r="U99" i="33"/>
  <c r="S99" i="33"/>
  <c r="Q99" i="33"/>
  <c r="J99" i="33"/>
  <c r="M99" i="33" s="1"/>
  <c r="E99" i="33"/>
  <c r="G99" i="33" s="1"/>
  <c r="C99" i="33"/>
  <c r="X98" i="33"/>
  <c r="Q98" i="33"/>
  <c r="S98" i="33" s="1"/>
  <c r="U98" i="33" s="1"/>
  <c r="M98" i="33"/>
  <c r="J98" i="33"/>
  <c r="C98" i="33"/>
  <c r="E98" i="33" s="1"/>
  <c r="G98" i="33" s="1"/>
  <c r="X97" i="33"/>
  <c r="Q97" i="33"/>
  <c r="S97" i="33" s="1"/>
  <c r="U97" i="33" s="1"/>
  <c r="J97" i="33"/>
  <c r="M97" i="33" s="1"/>
  <c r="E97" i="33"/>
  <c r="G97" i="33" s="1"/>
  <c r="C97" i="33"/>
  <c r="X96" i="33"/>
  <c r="S96" i="33"/>
  <c r="U96" i="33" s="1"/>
  <c r="Q96" i="33"/>
  <c r="M96" i="33"/>
  <c r="J96" i="33"/>
  <c r="G96" i="33"/>
  <c r="E96" i="33"/>
  <c r="C96" i="33"/>
  <c r="X95" i="33"/>
  <c r="Q95" i="33"/>
  <c r="S95" i="33" s="1"/>
  <c r="U95" i="33" s="1"/>
  <c r="J95" i="33"/>
  <c r="M95" i="33" s="1"/>
  <c r="C95" i="33"/>
  <c r="E95" i="33" s="1"/>
  <c r="G95" i="33" s="1"/>
  <c r="X94" i="33"/>
  <c r="S94" i="33"/>
  <c r="U94" i="33" s="1"/>
  <c r="Q94" i="33"/>
  <c r="M94" i="33"/>
  <c r="J94" i="33"/>
  <c r="C94" i="33"/>
  <c r="E94" i="33" s="1"/>
  <c r="G94" i="33" s="1"/>
  <c r="X93" i="33"/>
  <c r="Q93" i="33"/>
  <c r="S93" i="33" s="1"/>
  <c r="U93" i="33" s="1"/>
  <c r="J93" i="33"/>
  <c r="M93" i="33" s="1"/>
  <c r="E93" i="33"/>
  <c r="G93" i="33" s="1"/>
  <c r="C93" i="33"/>
  <c r="X92" i="33"/>
  <c r="S92" i="33"/>
  <c r="U92" i="33" s="1"/>
  <c r="Q92" i="33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E91" i="33"/>
  <c r="G91" i="33" s="1"/>
  <c r="C91" i="33"/>
  <c r="X90" i="33"/>
  <c r="Q90" i="33"/>
  <c r="S90" i="33" s="1"/>
  <c r="U90" i="33" s="1"/>
  <c r="M90" i="33"/>
  <c r="J90" i="33"/>
  <c r="C90" i="33"/>
  <c r="E90" i="33" s="1"/>
  <c r="G90" i="33" s="1"/>
  <c r="X89" i="33"/>
  <c r="Q89" i="33"/>
  <c r="S89" i="33" s="1"/>
  <c r="U89" i="33" s="1"/>
  <c r="J89" i="33"/>
  <c r="M89" i="33" s="1"/>
  <c r="E89" i="33"/>
  <c r="G89" i="33" s="1"/>
  <c r="C89" i="33"/>
  <c r="X88" i="33"/>
  <c r="S88" i="33"/>
  <c r="U88" i="33" s="1"/>
  <c r="Q88" i="33"/>
  <c r="M88" i="33"/>
  <c r="J88" i="33"/>
  <c r="G88" i="33"/>
  <c r="E88" i="33"/>
  <c r="C88" i="33"/>
  <c r="X87" i="33"/>
  <c r="Q87" i="33"/>
  <c r="S87" i="33" s="1"/>
  <c r="U87" i="33" s="1"/>
  <c r="J87" i="33"/>
  <c r="M87" i="33" s="1"/>
  <c r="C87" i="33"/>
  <c r="E87" i="33" s="1"/>
  <c r="G87" i="33" s="1"/>
  <c r="X86" i="33"/>
  <c r="S86" i="33"/>
  <c r="U86" i="33" s="1"/>
  <c r="Q86" i="33"/>
  <c r="M86" i="33"/>
  <c r="J86" i="33"/>
  <c r="C86" i="33"/>
  <c r="E86" i="33" s="1"/>
  <c r="G86" i="33" s="1"/>
  <c r="X85" i="33"/>
  <c r="Q85" i="33"/>
  <c r="S85" i="33" s="1"/>
  <c r="U85" i="33" s="1"/>
  <c r="M85" i="33"/>
  <c r="J85" i="33"/>
  <c r="E85" i="33"/>
  <c r="G85" i="33" s="1"/>
  <c r="C85" i="33"/>
  <c r="X84" i="33"/>
  <c r="S84" i="33"/>
  <c r="U84" i="33" s="1"/>
  <c r="Q84" i="33"/>
  <c r="J84" i="33"/>
  <c r="M84" i="33" s="1"/>
  <c r="C84" i="33"/>
  <c r="E84" i="33" s="1"/>
  <c r="G84" i="33" s="1"/>
  <c r="X83" i="33"/>
  <c r="U83" i="33"/>
  <c r="S83" i="33"/>
  <c r="Q83" i="33"/>
  <c r="J83" i="33"/>
  <c r="M83" i="33" s="1"/>
  <c r="E83" i="33"/>
  <c r="G83" i="33" s="1"/>
  <c r="C83" i="33"/>
  <c r="X82" i="33"/>
  <c r="Q82" i="33"/>
  <c r="S82" i="33" s="1"/>
  <c r="U82" i="33" s="1"/>
  <c r="M82" i="33"/>
  <c r="J82" i="33"/>
  <c r="C82" i="33"/>
  <c r="E82" i="33" s="1"/>
  <c r="G82" i="33" s="1"/>
  <c r="X81" i="33"/>
  <c r="Q81" i="33"/>
  <c r="S81" i="33" s="1"/>
  <c r="U81" i="33" s="1"/>
  <c r="J81" i="33"/>
  <c r="M81" i="33" s="1"/>
  <c r="E81" i="33"/>
  <c r="G81" i="33" s="1"/>
  <c r="C81" i="33"/>
  <c r="X80" i="33"/>
  <c r="S80" i="33"/>
  <c r="U80" i="33" s="1"/>
  <c r="Q80" i="33"/>
  <c r="M80" i="33"/>
  <c r="J80" i="33"/>
  <c r="G80" i="33"/>
  <c r="E80" i="33"/>
  <c r="C80" i="33"/>
  <c r="X79" i="33"/>
  <c r="Q79" i="33"/>
  <c r="S79" i="33" s="1"/>
  <c r="U79" i="33" s="1"/>
  <c r="J79" i="33"/>
  <c r="M79" i="33" s="1"/>
  <c r="C79" i="33"/>
  <c r="E79" i="33" s="1"/>
  <c r="G79" i="33" s="1"/>
  <c r="X78" i="33"/>
  <c r="S78" i="33"/>
  <c r="U78" i="33" s="1"/>
  <c r="Q78" i="33"/>
  <c r="M78" i="33"/>
  <c r="J78" i="33"/>
  <c r="C78" i="33"/>
  <c r="E78" i="33" s="1"/>
  <c r="G78" i="33" s="1"/>
  <c r="X77" i="33"/>
  <c r="Q77" i="33"/>
  <c r="S77" i="33" s="1"/>
  <c r="U77" i="33" s="1"/>
  <c r="M77" i="33"/>
  <c r="J77" i="33"/>
  <c r="E77" i="33"/>
  <c r="G77" i="33" s="1"/>
  <c r="C77" i="33"/>
  <c r="X76" i="33"/>
  <c r="S76" i="33"/>
  <c r="U76" i="33" s="1"/>
  <c r="Q76" i="33"/>
  <c r="J76" i="33"/>
  <c r="M76" i="33" s="1"/>
  <c r="C76" i="33"/>
  <c r="E76" i="33" s="1"/>
  <c r="G76" i="33" s="1"/>
  <c r="X75" i="33"/>
  <c r="U75" i="33"/>
  <c r="S75" i="33"/>
  <c r="Q75" i="33"/>
  <c r="J75" i="33"/>
  <c r="M75" i="33" s="1"/>
  <c r="E75" i="33"/>
  <c r="G75" i="33" s="1"/>
  <c r="C75" i="33"/>
  <c r="X74" i="33"/>
  <c r="Q74" i="33"/>
  <c r="S74" i="33" s="1"/>
  <c r="U74" i="33" s="1"/>
  <c r="M74" i="33"/>
  <c r="J74" i="33"/>
  <c r="C74" i="33"/>
  <c r="E74" i="33" s="1"/>
  <c r="G74" i="33" s="1"/>
  <c r="X73" i="33"/>
  <c r="Q73" i="33"/>
  <c r="S73" i="33" s="1"/>
  <c r="U73" i="33" s="1"/>
  <c r="J73" i="33"/>
  <c r="M73" i="33" s="1"/>
  <c r="E73" i="33"/>
  <c r="G73" i="33" s="1"/>
  <c r="C73" i="33"/>
  <c r="X72" i="33"/>
  <c r="S72" i="33"/>
  <c r="U72" i="33" s="1"/>
  <c r="Q72" i="33"/>
  <c r="M72" i="33"/>
  <c r="J72" i="33"/>
  <c r="G72" i="33"/>
  <c r="E72" i="33"/>
  <c r="C72" i="33"/>
  <c r="X71" i="33"/>
  <c r="Q71" i="33"/>
  <c r="S71" i="33" s="1"/>
  <c r="U71" i="33" s="1"/>
  <c r="J71" i="33"/>
  <c r="M71" i="33" s="1"/>
  <c r="C71" i="33"/>
  <c r="E71" i="33" s="1"/>
  <c r="G71" i="33" s="1"/>
  <c r="X70" i="33"/>
  <c r="S70" i="33"/>
  <c r="U70" i="33" s="1"/>
  <c r="Q70" i="33"/>
  <c r="M70" i="33"/>
  <c r="J70" i="33"/>
  <c r="C70" i="33"/>
  <c r="E70" i="33" s="1"/>
  <c r="G70" i="33" s="1"/>
  <c r="X69" i="33"/>
  <c r="Q69" i="33"/>
  <c r="S69" i="33" s="1"/>
  <c r="U69" i="33" s="1"/>
  <c r="M69" i="33"/>
  <c r="J69" i="33"/>
  <c r="E69" i="33"/>
  <c r="G69" i="33" s="1"/>
  <c r="C69" i="33"/>
  <c r="X68" i="33"/>
  <c r="S68" i="33"/>
  <c r="U68" i="33" s="1"/>
  <c r="Q68" i="33"/>
  <c r="J68" i="33"/>
  <c r="M68" i="33" s="1"/>
  <c r="C68" i="33"/>
  <c r="E68" i="33" s="1"/>
  <c r="G68" i="33" s="1"/>
  <c r="X67" i="33"/>
  <c r="U67" i="33"/>
  <c r="S67" i="33"/>
  <c r="Q67" i="33"/>
  <c r="J67" i="33"/>
  <c r="M67" i="33" s="1"/>
  <c r="E67" i="33"/>
  <c r="G67" i="33" s="1"/>
  <c r="C67" i="33"/>
  <c r="X66" i="33"/>
  <c r="Q66" i="33"/>
  <c r="S66" i="33" s="1"/>
  <c r="U66" i="33" s="1"/>
  <c r="M66" i="33"/>
  <c r="J66" i="33"/>
  <c r="C66" i="33"/>
  <c r="E66" i="33" s="1"/>
  <c r="G66" i="33" s="1"/>
  <c r="X65" i="33"/>
  <c r="Q65" i="33"/>
  <c r="S65" i="33" s="1"/>
  <c r="U65" i="33" s="1"/>
  <c r="J65" i="33"/>
  <c r="M65" i="33" s="1"/>
  <c r="E65" i="33"/>
  <c r="G65" i="33" s="1"/>
  <c r="C65" i="33"/>
  <c r="X64" i="33"/>
  <c r="S64" i="33"/>
  <c r="U64" i="33" s="1"/>
  <c r="Q64" i="33"/>
  <c r="M64" i="33"/>
  <c r="J64" i="33"/>
  <c r="G64" i="33"/>
  <c r="E64" i="33"/>
  <c r="C64" i="33"/>
  <c r="X63" i="33"/>
  <c r="Q63" i="33"/>
  <c r="S63" i="33" s="1"/>
  <c r="U63" i="33" s="1"/>
  <c r="J63" i="33"/>
  <c r="M63" i="33" s="1"/>
  <c r="C63" i="33"/>
  <c r="E63" i="33" s="1"/>
  <c r="G63" i="33" s="1"/>
  <c r="X62" i="33"/>
  <c r="S62" i="33"/>
  <c r="U62" i="33" s="1"/>
  <c r="Q62" i="33"/>
  <c r="M62" i="33"/>
  <c r="J62" i="33"/>
  <c r="C62" i="33"/>
  <c r="E62" i="33" s="1"/>
  <c r="G62" i="33" s="1"/>
  <c r="X61" i="33"/>
  <c r="Q61" i="33"/>
  <c r="S61" i="33" s="1"/>
  <c r="U61" i="33" s="1"/>
  <c r="M61" i="33"/>
  <c r="J61" i="33"/>
  <c r="E61" i="33"/>
  <c r="G61" i="33" s="1"/>
  <c r="C61" i="33"/>
  <c r="X60" i="33"/>
  <c r="S60" i="33"/>
  <c r="U60" i="33" s="1"/>
  <c r="Q60" i="33"/>
  <c r="J60" i="33"/>
  <c r="M60" i="33" s="1"/>
  <c r="C60" i="33"/>
  <c r="E60" i="33" s="1"/>
  <c r="G60" i="33" s="1"/>
  <c r="X59" i="33"/>
  <c r="U59" i="33"/>
  <c r="S59" i="33"/>
  <c r="Q59" i="33"/>
  <c r="J59" i="33"/>
  <c r="M59" i="33" s="1"/>
  <c r="E59" i="33"/>
  <c r="G59" i="33" s="1"/>
  <c r="C59" i="33"/>
  <c r="X58" i="33"/>
  <c r="Q58" i="33"/>
  <c r="S58" i="33" s="1"/>
  <c r="U58" i="33" s="1"/>
  <c r="M58" i="33"/>
  <c r="J58" i="33"/>
  <c r="C58" i="33"/>
  <c r="E58" i="33" s="1"/>
  <c r="G58" i="33" s="1"/>
  <c r="X57" i="33"/>
  <c r="Q57" i="33"/>
  <c r="S57" i="33" s="1"/>
  <c r="U57" i="33" s="1"/>
  <c r="J57" i="33"/>
  <c r="M57" i="33" s="1"/>
  <c r="E57" i="33"/>
  <c r="G57" i="33" s="1"/>
  <c r="C57" i="33"/>
  <c r="X56" i="33"/>
  <c r="S56" i="33"/>
  <c r="U56" i="33" s="1"/>
  <c r="Q56" i="33"/>
  <c r="M56" i="33"/>
  <c r="J56" i="33"/>
  <c r="G56" i="33"/>
  <c r="E56" i="33"/>
  <c r="C56" i="33"/>
  <c r="X55" i="33"/>
  <c r="Q55" i="33"/>
  <c r="S55" i="33" s="1"/>
  <c r="U55" i="33" s="1"/>
  <c r="J55" i="33"/>
  <c r="M55" i="33" s="1"/>
  <c r="C55" i="33"/>
  <c r="E55" i="33" s="1"/>
  <c r="G55" i="33" s="1"/>
  <c r="X54" i="33"/>
  <c r="S54" i="33"/>
  <c r="U54" i="33" s="1"/>
  <c r="Q54" i="33"/>
  <c r="M54" i="33"/>
  <c r="J54" i="33"/>
  <c r="C54" i="33"/>
  <c r="E54" i="33" s="1"/>
  <c r="G54" i="33" s="1"/>
  <c r="X53" i="33"/>
  <c r="Q53" i="33"/>
  <c r="S53" i="33" s="1"/>
  <c r="U53" i="33" s="1"/>
  <c r="M53" i="33"/>
  <c r="J53" i="33"/>
  <c r="E53" i="33"/>
  <c r="G53" i="33" s="1"/>
  <c r="C53" i="33"/>
  <c r="X52" i="33"/>
  <c r="S52" i="33"/>
  <c r="U52" i="33" s="1"/>
  <c r="Q52" i="33"/>
  <c r="J52" i="33"/>
  <c r="M52" i="33" s="1"/>
  <c r="C52" i="33"/>
  <c r="E52" i="33" s="1"/>
  <c r="G52" i="33" s="1"/>
  <c r="X51" i="33"/>
  <c r="U51" i="33"/>
  <c r="S51" i="33"/>
  <c r="Q51" i="33"/>
  <c r="J51" i="33"/>
  <c r="M51" i="33" s="1"/>
  <c r="E51" i="33"/>
  <c r="G51" i="33" s="1"/>
  <c r="C51" i="33"/>
  <c r="X50" i="33"/>
  <c r="Q50" i="33"/>
  <c r="S50" i="33" s="1"/>
  <c r="U50" i="33" s="1"/>
  <c r="M50" i="33"/>
  <c r="J50" i="33"/>
  <c r="C50" i="33"/>
  <c r="E50" i="33" s="1"/>
  <c r="G50" i="33" s="1"/>
  <c r="X49" i="33"/>
  <c r="Q49" i="33"/>
  <c r="S49" i="33" s="1"/>
  <c r="U49" i="33" s="1"/>
  <c r="J49" i="33"/>
  <c r="M49" i="33" s="1"/>
  <c r="E49" i="33"/>
  <c r="G49" i="33" s="1"/>
  <c r="C49" i="33"/>
  <c r="X48" i="33"/>
  <c r="S48" i="33"/>
  <c r="U48" i="33" s="1"/>
  <c r="Q48" i="33"/>
  <c r="M48" i="33"/>
  <c r="J48" i="33"/>
  <c r="G48" i="33"/>
  <c r="E48" i="33"/>
  <c r="C48" i="33"/>
  <c r="X47" i="33"/>
  <c r="Q47" i="33"/>
  <c r="S47" i="33" s="1"/>
  <c r="U47" i="33" s="1"/>
  <c r="J47" i="33"/>
  <c r="M47" i="33" s="1"/>
  <c r="C47" i="33"/>
  <c r="E47" i="33" s="1"/>
  <c r="G47" i="33" s="1"/>
  <c r="X46" i="33"/>
  <c r="S46" i="33"/>
  <c r="U46" i="33" s="1"/>
  <c r="Q46" i="33"/>
  <c r="M46" i="33"/>
  <c r="J46" i="33"/>
  <c r="E46" i="33"/>
  <c r="G46" i="33" s="1"/>
  <c r="C46" i="33"/>
  <c r="X45" i="33"/>
  <c r="Q45" i="33"/>
  <c r="S45" i="33" s="1"/>
  <c r="U45" i="33" s="1"/>
  <c r="M45" i="33"/>
  <c r="J45" i="33"/>
  <c r="E45" i="33"/>
  <c r="G45" i="33" s="1"/>
  <c r="C45" i="33"/>
  <c r="X44" i="33"/>
  <c r="Q44" i="33"/>
  <c r="S44" i="33" s="1"/>
  <c r="U44" i="33" s="1"/>
  <c r="J44" i="33"/>
  <c r="M44" i="33" s="1"/>
  <c r="C44" i="33"/>
  <c r="E44" i="33" s="1"/>
  <c r="G44" i="33" s="1"/>
  <c r="X43" i="33"/>
  <c r="U43" i="33"/>
  <c r="S43" i="33"/>
  <c r="Q43" i="33"/>
  <c r="J43" i="33"/>
  <c r="M43" i="33" s="1"/>
  <c r="E43" i="33"/>
  <c r="G43" i="33" s="1"/>
  <c r="C43" i="33"/>
  <c r="X42" i="33"/>
  <c r="Q42" i="33"/>
  <c r="S42" i="33" s="1"/>
  <c r="U42" i="33" s="1"/>
  <c r="J42" i="33"/>
  <c r="M42" i="33" s="1"/>
  <c r="C42" i="33"/>
  <c r="E42" i="33" s="1"/>
  <c r="G42" i="33" s="1"/>
  <c r="X41" i="33"/>
  <c r="S41" i="33"/>
  <c r="U41" i="33" s="1"/>
  <c r="Q41" i="33"/>
  <c r="M41" i="33"/>
  <c r="J41" i="33"/>
  <c r="C41" i="33"/>
  <c r="E41" i="33" s="1"/>
  <c r="G41" i="33" s="1"/>
  <c r="X40" i="33"/>
  <c r="S40" i="33"/>
  <c r="U40" i="33" s="1"/>
  <c r="Q40" i="33"/>
  <c r="M40" i="33"/>
  <c r="J40" i="33"/>
  <c r="C40" i="33"/>
  <c r="E40" i="33" s="1"/>
  <c r="G40" i="33" s="1"/>
  <c r="X39" i="33"/>
  <c r="Q39" i="33"/>
  <c r="S39" i="33" s="1"/>
  <c r="U39" i="33" s="1"/>
  <c r="J39" i="33"/>
  <c r="M39" i="33" s="1"/>
  <c r="E39" i="33"/>
  <c r="G39" i="33" s="1"/>
  <c r="C39" i="33"/>
  <c r="X38" i="33"/>
  <c r="S38" i="33"/>
  <c r="U38" i="33" s="1"/>
  <c r="Q38" i="33"/>
  <c r="J38" i="33"/>
  <c r="M38" i="33" s="1"/>
  <c r="C38" i="33"/>
  <c r="E38" i="33" s="1"/>
  <c r="G38" i="33" s="1"/>
  <c r="X37" i="33"/>
  <c r="Q37" i="33"/>
  <c r="S37" i="33" s="1"/>
  <c r="U37" i="33" s="1"/>
  <c r="J37" i="33"/>
  <c r="M37" i="33" s="1"/>
  <c r="E37" i="33"/>
  <c r="G37" i="33" s="1"/>
  <c r="C37" i="33"/>
  <c r="X36" i="33"/>
  <c r="Q36" i="33"/>
  <c r="S36" i="33" s="1"/>
  <c r="U36" i="33" s="1"/>
  <c r="M36" i="33"/>
  <c r="J36" i="33"/>
  <c r="C36" i="33"/>
  <c r="E36" i="33" s="1"/>
  <c r="G36" i="33" s="1"/>
  <c r="X35" i="33"/>
  <c r="Q35" i="33"/>
  <c r="S35" i="33" s="1"/>
  <c r="U35" i="33" s="1"/>
  <c r="J35" i="33"/>
  <c r="M35" i="33" s="1"/>
  <c r="E35" i="33"/>
  <c r="G35" i="33" s="1"/>
  <c r="C35" i="33"/>
  <c r="X34" i="33"/>
  <c r="S34" i="33"/>
  <c r="U34" i="33" s="1"/>
  <c r="Q34" i="33"/>
  <c r="M34" i="33"/>
  <c r="J34" i="33"/>
  <c r="C34" i="33"/>
  <c r="E34" i="33" s="1"/>
  <c r="G34" i="33" s="1"/>
  <c r="X33" i="33"/>
  <c r="Q33" i="33"/>
  <c r="S33" i="33" s="1"/>
  <c r="U33" i="33" s="1"/>
  <c r="J33" i="33"/>
  <c r="M33" i="33" s="1"/>
  <c r="C33" i="33"/>
  <c r="E33" i="33" s="1"/>
  <c r="G33" i="33" s="1"/>
  <c r="X32" i="33"/>
  <c r="S32" i="33"/>
  <c r="U32" i="33" s="1"/>
  <c r="Q32" i="33"/>
  <c r="M32" i="33"/>
  <c r="J32" i="33"/>
  <c r="C32" i="33"/>
  <c r="E32" i="33" s="1"/>
  <c r="G32" i="33" s="1"/>
  <c r="X31" i="33"/>
  <c r="Q31" i="33"/>
  <c r="S31" i="33" s="1"/>
  <c r="U31" i="33" s="1"/>
  <c r="J31" i="33"/>
  <c r="M31" i="33" s="1"/>
  <c r="E31" i="33"/>
  <c r="G31" i="33" s="1"/>
  <c r="C31" i="33"/>
  <c r="X30" i="33"/>
  <c r="S30" i="33"/>
  <c r="U30" i="33" s="1"/>
  <c r="Q30" i="33"/>
  <c r="J30" i="33"/>
  <c r="M30" i="33" s="1"/>
  <c r="C30" i="33"/>
  <c r="E30" i="33" s="1"/>
  <c r="G30" i="33" s="1"/>
  <c r="X29" i="33"/>
  <c r="Q29" i="33"/>
  <c r="S29" i="33" s="1"/>
  <c r="U29" i="33" s="1"/>
  <c r="J29" i="33"/>
  <c r="M29" i="33" s="1"/>
  <c r="E29" i="33"/>
  <c r="G29" i="33" s="1"/>
  <c r="C29" i="33"/>
  <c r="X28" i="33"/>
  <c r="Q28" i="33"/>
  <c r="S28" i="33" s="1"/>
  <c r="U28" i="33" s="1"/>
  <c r="M28" i="33"/>
  <c r="J28" i="33"/>
  <c r="C28" i="33"/>
  <c r="E28" i="33" s="1"/>
  <c r="G28" i="33" s="1"/>
  <c r="X27" i="33"/>
  <c r="Q27" i="33"/>
  <c r="S27" i="33" s="1"/>
  <c r="U27" i="33" s="1"/>
  <c r="J27" i="33"/>
  <c r="M27" i="33" s="1"/>
  <c r="E27" i="33"/>
  <c r="G27" i="33" s="1"/>
  <c r="C27" i="33"/>
  <c r="X26" i="33"/>
  <c r="S26" i="33"/>
  <c r="U26" i="33" s="1"/>
  <c r="Q26" i="33"/>
  <c r="M26" i="33"/>
  <c r="J26" i="33"/>
  <c r="C26" i="33"/>
  <c r="E26" i="33" s="1"/>
  <c r="G26" i="33" s="1"/>
  <c r="X25" i="33"/>
  <c r="Q25" i="33"/>
  <c r="S25" i="33" s="1"/>
  <c r="U25" i="33" s="1"/>
  <c r="J25" i="33"/>
  <c r="M25" i="33" s="1"/>
  <c r="C25" i="33"/>
  <c r="E25" i="33" s="1"/>
  <c r="G25" i="33" s="1"/>
  <c r="X24" i="33"/>
  <c r="S24" i="33"/>
  <c r="U24" i="33" s="1"/>
  <c r="Q24" i="33"/>
  <c r="M24" i="33"/>
  <c r="J24" i="33"/>
  <c r="C24" i="33"/>
  <c r="E24" i="33" s="1"/>
  <c r="G24" i="33" s="1"/>
  <c r="X23" i="33"/>
  <c r="Q23" i="33"/>
  <c r="S23" i="33" s="1"/>
  <c r="U23" i="33" s="1"/>
  <c r="J23" i="33"/>
  <c r="M23" i="33" s="1"/>
  <c r="E23" i="33"/>
  <c r="G23" i="33" s="1"/>
  <c r="C23" i="33"/>
  <c r="X22" i="33"/>
  <c r="S22" i="33"/>
  <c r="U22" i="33" s="1"/>
  <c r="Q22" i="33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E21" i="33"/>
  <c r="G21" i="33" s="1"/>
  <c r="C21" i="33"/>
  <c r="X20" i="33"/>
  <c r="Q20" i="33"/>
  <c r="S20" i="33" s="1"/>
  <c r="U20" i="33" s="1"/>
  <c r="M20" i="33"/>
  <c r="J20" i="33"/>
  <c r="C20" i="33"/>
  <c r="E20" i="33" s="1"/>
  <c r="G20" i="33" s="1"/>
  <c r="X19" i="33"/>
  <c r="Q19" i="33"/>
  <c r="S19" i="33" s="1"/>
  <c r="U19" i="33" s="1"/>
  <c r="J19" i="33"/>
  <c r="M19" i="33" s="1"/>
  <c r="E19" i="33"/>
  <c r="G19" i="33" s="1"/>
  <c r="C19" i="33"/>
  <c r="X18" i="33"/>
  <c r="S18" i="33"/>
  <c r="U18" i="33" s="1"/>
  <c r="Q18" i="33"/>
  <c r="M18" i="33"/>
  <c r="J18" i="33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S16" i="33"/>
  <c r="U16" i="33" s="1"/>
  <c r="Q16" i="33"/>
  <c r="M16" i="33"/>
  <c r="J16" i="33"/>
  <c r="C16" i="33"/>
  <c r="E16" i="33" s="1"/>
  <c r="G16" i="33" s="1"/>
  <c r="X15" i="33"/>
  <c r="Q15" i="33"/>
  <c r="S15" i="33" s="1"/>
  <c r="U15" i="33" s="1"/>
  <c r="J15" i="33"/>
  <c r="M15" i="33" s="1"/>
  <c r="E15" i="33"/>
  <c r="G15" i="33" s="1"/>
  <c r="C15" i="33"/>
  <c r="X14" i="33"/>
  <c r="S14" i="33"/>
  <c r="U14" i="33" s="1"/>
  <c r="Q14" i="33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E13" i="33"/>
  <c r="G13" i="33" s="1"/>
  <c r="C13" i="33"/>
  <c r="X12" i="33"/>
  <c r="Q12" i="33"/>
  <c r="S12" i="33" s="1"/>
  <c r="U12" i="33" s="1"/>
  <c r="M12" i="33"/>
  <c r="J12" i="33"/>
  <c r="C12" i="33"/>
  <c r="E12" i="33" s="1"/>
  <c r="G12" i="33" s="1"/>
  <c r="X11" i="33"/>
  <c r="Q11" i="33"/>
  <c r="S11" i="33" s="1"/>
  <c r="U11" i="33" s="1"/>
  <c r="J11" i="33"/>
  <c r="M11" i="33" s="1"/>
  <c r="E11" i="33"/>
  <c r="G11" i="33" s="1"/>
  <c r="C11" i="33"/>
  <c r="X10" i="33"/>
  <c r="S10" i="33"/>
  <c r="U10" i="33" s="1"/>
  <c r="Q10" i="33"/>
  <c r="M10" i="33"/>
  <c r="J10" i="33"/>
  <c r="C10" i="33"/>
  <c r="E10" i="33" s="1"/>
  <c r="G10" i="33" s="1"/>
  <c r="X9" i="33"/>
  <c r="Q9" i="33"/>
  <c r="S9" i="33" s="1"/>
  <c r="U9" i="33" s="1"/>
  <c r="J9" i="33"/>
  <c r="M9" i="33" s="1"/>
  <c r="C9" i="33"/>
  <c r="E9" i="33" s="1"/>
  <c r="G9" i="33" s="1"/>
  <c r="X8" i="33"/>
  <c r="S8" i="33"/>
  <c r="U8" i="33" s="1"/>
  <c r="Q8" i="33"/>
  <c r="M8" i="33"/>
  <c r="J8" i="33"/>
  <c r="C8" i="33"/>
  <c r="E8" i="33" s="1"/>
  <c r="G8" i="33" s="1"/>
  <c r="X7" i="33"/>
  <c r="Q7" i="33"/>
  <c r="S7" i="33" s="1"/>
  <c r="U7" i="33" s="1"/>
  <c r="J7" i="33"/>
  <c r="M7" i="33" s="1"/>
  <c r="E7" i="33"/>
  <c r="G7" i="33" s="1"/>
  <c r="C7" i="33"/>
  <c r="X6" i="33"/>
  <c r="S6" i="33"/>
  <c r="U6" i="33" s="1"/>
  <c r="Q6" i="33"/>
  <c r="J6" i="33"/>
  <c r="M6" i="33" s="1"/>
  <c r="C6" i="33"/>
  <c r="E6" i="33" s="1"/>
  <c r="G6" i="33" s="1"/>
  <c r="X5" i="33"/>
  <c r="Q5" i="33"/>
  <c r="S5" i="33" s="1"/>
  <c r="U5" i="33" s="1"/>
  <c r="J5" i="33"/>
  <c r="E5" i="33"/>
  <c r="G5" i="33" s="1"/>
  <c r="C5" i="33"/>
  <c r="M5" i="33" l="1"/>
  <c r="X107" i="33"/>
  <c r="J218" i="33" s="1"/>
  <c r="K219" i="33" s="1"/>
  <c r="K225" i="33" s="1"/>
  <c r="K228" i="33" l="1"/>
  <c r="K227" i="33"/>
  <c r="H6" i="16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J214" i="65"/>
  <c r="M214" i="65" s="1"/>
  <c r="J215" i="65"/>
  <c r="M215" i="65" s="1"/>
  <c r="J216" i="65"/>
  <c r="M216" i="65" s="1"/>
  <c r="J214" i="64"/>
  <c r="M214" i="64" s="1"/>
  <c r="J215" i="64"/>
  <c r="M215" i="64" s="1"/>
  <c r="J216" i="64"/>
  <c r="M216" i="64" s="1"/>
  <c r="J216" i="63"/>
  <c r="M216" i="63" s="1"/>
  <c r="J216" i="62"/>
  <c r="M216" i="62" s="1"/>
  <c r="J216" i="61"/>
  <c r="M216" i="61"/>
  <c r="J216" i="60"/>
  <c r="M216" i="60" s="1"/>
  <c r="J216" i="59"/>
  <c r="M216" i="59" s="1"/>
  <c r="J216" i="58"/>
  <c r="M216" i="58" s="1"/>
  <c r="J216" i="57"/>
  <c r="M216" i="57" s="1"/>
  <c r="J216" i="56"/>
  <c r="M216" i="56" s="1"/>
  <c r="J216" i="55"/>
  <c r="M216" i="55" s="1"/>
  <c r="J216" i="54"/>
  <c r="M216" i="54" s="1"/>
  <c r="J216" i="53"/>
  <c r="M216" i="53" s="1"/>
  <c r="K222" i="52"/>
  <c r="J216" i="52"/>
  <c r="M216" i="52" s="1"/>
  <c r="J216" i="51"/>
  <c r="M216" i="51" s="1"/>
  <c r="G110" i="16" l="1"/>
  <c r="G102" i="16"/>
  <c r="G94" i="16"/>
  <c r="G78" i="16"/>
  <c r="G54" i="16"/>
  <c r="G30" i="16"/>
  <c r="G22" i="16"/>
  <c r="G174" i="16"/>
  <c r="G166" i="16"/>
  <c r="G158" i="16"/>
  <c r="G142" i="16"/>
  <c r="G134" i="16"/>
  <c r="G126" i="16"/>
  <c r="G118" i="16"/>
  <c r="G198" i="16"/>
  <c r="G190" i="16"/>
  <c r="G182" i="16"/>
  <c r="G206" i="16"/>
  <c r="G46" i="16"/>
  <c r="G86" i="16"/>
  <c r="G185" i="16"/>
  <c r="G177" i="16"/>
  <c r="G169" i="16"/>
  <c r="G145" i="16"/>
  <c r="G137" i="16"/>
  <c r="G129" i="16"/>
  <c r="G121" i="16"/>
  <c r="G113" i="16"/>
  <c r="G105" i="16"/>
  <c r="G97" i="16"/>
  <c r="G89" i="16"/>
  <c r="G73" i="16"/>
  <c r="G65" i="16"/>
  <c r="G57" i="16"/>
  <c r="G49" i="16"/>
  <c r="G41" i="16"/>
  <c r="G33" i="16"/>
  <c r="G25" i="16"/>
  <c r="G17" i="16"/>
  <c r="G9" i="16"/>
  <c r="G193" i="16"/>
  <c r="G161" i="16"/>
  <c r="G201" i="16"/>
  <c r="G153" i="16"/>
  <c r="G150" i="16"/>
  <c r="G81" i="16"/>
  <c r="G70" i="16"/>
  <c r="G62" i="16"/>
  <c r="G38" i="16"/>
  <c r="G205" i="16"/>
  <c r="G197" i="16"/>
  <c r="G165" i="16"/>
  <c r="G157" i="16"/>
  <c r="G149" i="16"/>
  <c r="G141" i="16"/>
  <c r="G133" i="16"/>
  <c r="G173" i="16"/>
  <c r="G189" i="16"/>
  <c r="G181" i="16"/>
  <c r="G209" i="16"/>
  <c r="G203" i="16"/>
  <c r="G195" i="16"/>
  <c r="G187" i="16"/>
  <c r="G179" i="16"/>
  <c r="G171" i="16"/>
  <c r="G163" i="16"/>
  <c r="G155" i="16"/>
  <c r="G147" i="16"/>
  <c r="G139" i="16"/>
  <c r="G131" i="16"/>
  <c r="G123" i="16"/>
  <c r="G115" i="16"/>
  <c r="G107" i="16"/>
  <c r="G99" i="16"/>
  <c r="G91" i="16"/>
  <c r="G83" i="16"/>
  <c r="G75" i="16"/>
  <c r="G67" i="16"/>
  <c r="G59" i="16"/>
  <c r="G51" i="16"/>
  <c r="G43" i="16"/>
  <c r="G35" i="16"/>
  <c r="G27" i="16"/>
  <c r="G19" i="16"/>
  <c r="G152" i="16"/>
  <c r="G144" i="16"/>
  <c r="G11" i="16"/>
  <c r="G136" i="16"/>
  <c r="G128" i="16"/>
  <c r="G120" i="16"/>
  <c r="G112" i="16"/>
  <c r="G104" i="16"/>
  <c r="G96" i="16"/>
  <c r="G88" i="16"/>
  <c r="G80" i="16"/>
  <c r="G72" i="16"/>
  <c r="G64" i="16"/>
  <c r="G56" i="16"/>
  <c r="G48" i="16"/>
  <c r="G40" i="16"/>
  <c r="G32" i="16"/>
  <c r="G24" i="16"/>
  <c r="G16" i="16"/>
  <c r="G8" i="16"/>
  <c r="G14" i="16"/>
  <c r="G6" i="16"/>
  <c r="G208" i="16"/>
  <c r="G200" i="16"/>
  <c r="G192" i="16"/>
  <c r="G184" i="16"/>
  <c r="G176" i="16"/>
  <c r="G168" i="16"/>
  <c r="G160" i="16"/>
  <c r="G210" i="16"/>
  <c r="G202" i="16"/>
  <c r="G194" i="16"/>
  <c r="G186" i="16"/>
  <c r="G178" i="16"/>
  <c r="G170" i="16"/>
  <c r="G162" i="16"/>
  <c r="G154" i="16"/>
  <c r="G146" i="16"/>
  <c r="G138" i="16"/>
  <c r="G130" i="16"/>
  <c r="G122" i="16"/>
  <c r="G114" i="16"/>
  <c r="G106" i="16"/>
  <c r="G98" i="16"/>
  <c r="G90" i="16"/>
  <c r="G82" i="16"/>
  <c r="G74" i="16"/>
  <c r="G66" i="16"/>
  <c r="G58" i="16"/>
  <c r="G50" i="16"/>
  <c r="G42" i="16"/>
  <c r="G34" i="16"/>
  <c r="G26" i="16"/>
  <c r="G18" i="16"/>
  <c r="G10" i="16"/>
  <c r="G207" i="16"/>
  <c r="G199" i="16"/>
  <c r="G191" i="16"/>
  <c r="G183" i="16"/>
  <c r="G175" i="16"/>
  <c r="G167" i="16"/>
  <c r="G159" i="16"/>
  <c r="G151" i="16"/>
  <c r="G143" i="16"/>
  <c r="G135" i="16"/>
  <c r="G127" i="16"/>
  <c r="G119" i="16"/>
  <c r="G111" i="16"/>
  <c r="G103" i="16"/>
  <c r="G95" i="16"/>
  <c r="G87" i="16"/>
  <c r="G79" i="16"/>
  <c r="G71" i="16"/>
  <c r="G63" i="16"/>
  <c r="G55" i="16"/>
  <c r="G47" i="16"/>
  <c r="G39" i="16"/>
  <c r="G31" i="16"/>
  <c r="G23" i="16"/>
  <c r="G15" i="16"/>
  <c r="G7" i="16"/>
  <c r="G125" i="16"/>
  <c r="G117" i="16"/>
  <c r="G109" i="16"/>
  <c r="G101" i="16"/>
  <c r="G93" i="16"/>
  <c r="G85" i="16"/>
  <c r="G77" i="16"/>
  <c r="G69" i="16"/>
  <c r="G61" i="16"/>
  <c r="G53" i="16"/>
  <c r="G45" i="16"/>
  <c r="G37" i="16"/>
  <c r="G29" i="16"/>
  <c r="G21" i="16"/>
  <c r="G13" i="16"/>
  <c r="G204" i="16"/>
  <c r="G196" i="16"/>
  <c r="G188" i="16"/>
  <c r="G180" i="16"/>
  <c r="G172" i="16"/>
  <c r="G164" i="16"/>
  <c r="G156" i="16"/>
  <c r="G148" i="16"/>
  <c r="G140" i="16"/>
  <c r="G132" i="16"/>
  <c r="G124" i="16"/>
  <c r="G116" i="16"/>
  <c r="G108" i="16"/>
  <c r="G100" i="16"/>
  <c r="G92" i="16"/>
  <c r="G84" i="16"/>
  <c r="G76" i="16"/>
  <c r="G68" i="16"/>
  <c r="G60" i="16"/>
  <c r="G52" i="16"/>
  <c r="G44" i="16"/>
  <c r="G36" i="16"/>
  <c r="G28" i="16"/>
  <c r="G20" i="16"/>
  <c r="G12" i="16"/>
  <c r="J216" i="50"/>
  <c r="M216" i="50" s="1"/>
  <c r="J216" i="49"/>
  <c r="M216" i="49" s="1"/>
  <c r="E216" i="35"/>
  <c r="G216" i="35" s="1"/>
  <c r="J216" i="35"/>
  <c r="J216" i="48"/>
  <c r="M216" i="48" s="1"/>
  <c r="E216" i="47"/>
  <c r="G216" i="47" s="1"/>
  <c r="J216" i="47"/>
  <c r="M216" i="47" s="1"/>
  <c r="K222" i="44"/>
  <c r="C216" i="48" l="1"/>
  <c r="E216" i="48" s="1"/>
  <c r="G216" i="48" s="1"/>
  <c r="M216" i="35"/>
  <c r="J215" i="45"/>
  <c r="M215" i="45" s="1"/>
  <c r="J214" i="45"/>
  <c r="M214" i="45" s="1"/>
  <c r="J215" i="44"/>
  <c r="J214" i="44"/>
  <c r="M214" i="44" s="1"/>
  <c r="J215" i="43"/>
  <c r="M215" i="43" s="1"/>
  <c r="J214" i="43"/>
  <c r="M214" i="43" s="1"/>
  <c r="J215" i="42"/>
  <c r="M215" i="42" s="1"/>
  <c r="J214" i="42"/>
  <c r="M214" i="42" s="1"/>
  <c r="C216" i="49" l="1"/>
  <c r="E216" i="49" s="1"/>
  <c r="G216" i="49" s="1"/>
  <c r="J215" i="41"/>
  <c r="M215" i="41" s="1"/>
  <c r="J214" i="41"/>
  <c r="M214" i="41" s="1"/>
  <c r="J215" i="40"/>
  <c r="M215" i="40" s="1"/>
  <c r="J214" i="40"/>
  <c r="M214" i="40" s="1"/>
  <c r="J215" i="39"/>
  <c r="M215" i="39" s="1"/>
  <c r="J214" i="39"/>
  <c r="M214" i="39" s="1"/>
  <c r="J215" i="38"/>
  <c r="M215" i="38" s="1"/>
  <c r="J214" i="38"/>
  <c r="M214" i="38" s="1"/>
  <c r="K224" i="36"/>
  <c r="J215" i="37"/>
  <c r="M215" i="37" s="1"/>
  <c r="J214" i="37"/>
  <c r="M214" i="37" s="1"/>
  <c r="J215" i="36"/>
  <c r="M215" i="36" s="1"/>
  <c r="J214" i="36"/>
  <c r="M214" i="36" s="1"/>
  <c r="J215" i="35"/>
  <c r="J214" i="35"/>
  <c r="E214" i="35"/>
  <c r="G214" i="35" s="1"/>
  <c r="E214" i="36" s="1"/>
  <c r="G214" i="36" s="1"/>
  <c r="E215" i="35"/>
  <c r="G215" i="35" s="1"/>
  <c r="E215" i="36" s="1"/>
  <c r="G215" i="36" s="1"/>
  <c r="F224" i="16"/>
  <c r="F223" i="16"/>
  <c r="F222" i="16"/>
  <c r="F221" i="16"/>
  <c r="F220" i="16"/>
  <c r="F219" i="16"/>
  <c r="F218" i="16"/>
  <c r="D224" i="16"/>
  <c r="D223" i="16"/>
  <c r="D222" i="16"/>
  <c r="D221" i="16"/>
  <c r="D220" i="16"/>
  <c r="D219" i="16"/>
  <c r="D218" i="16"/>
  <c r="Q33" i="16"/>
  <c r="Q32" i="16"/>
  <c r="Q31" i="16"/>
  <c r="Q30" i="16"/>
  <c r="Q29" i="16"/>
  <c r="Q28" i="16"/>
  <c r="Q27" i="16"/>
  <c r="Q15" i="16"/>
  <c r="Q14" i="16"/>
  <c r="Q13" i="16"/>
  <c r="Q12" i="16"/>
  <c r="Q11" i="16"/>
  <c r="Q10" i="16"/>
  <c r="Q9" i="16"/>
  <c r="J215" i="63"/>
  <c r="M215" i="63" s="1"/>
  <c r="J214" i="63"/>
  <c r="M214" i="63" s="1"/>
  <c r="K233" i="64"/>
  <c r="K233" i="63"/>
  <c r="K233" i="62"/>
  <c r="K233" i="61"/>
  <c r="J215" i="62"/>
  <c r="M215" i="62" s="1"/>
  <c r="J214" i="62"/>
  <c r="M214" i="62" s="1"/>
  <c r="J215" i="61"/>
  <c r="M215" i="61" s="1"/>
  <c r="J214" i="61"/>
  <c r="M214" i="61" s="1"/>
  <c r="J215" i="60"/>
  <c r="M215" i="60" s="1"/>
  <c r="J214" i="60"/>
  <c r="M214" i="60" s="1"/>
  <c r="J212" i="59"/>
  <c r="J213" i="59"/>
  <c r="J214" i="59"/>
  <c r="M214" i="59" s="1"/>
  <c r="J215" i="59"/>
  <c r="M215" i="59" s="1"/>
  <c r="J215" i="58"/>
  <c r="M215" i="58" s="1"/>
  <c r="J214" i="58"/>
  <c r="M214" i="58" s="1"/>
  <c r="J215" i="57"/>
  <c r="M215" i="57" s="1"/>
  <c r="J214" i="57"/>
  <c r="M214" i="57" s="1"/>
  <c r="K233" i="60"/>
  <c r="K233" i="59"/>
  <c r="K233" i="58"/>
  <c r="K233" i="57"/>
  <c r="K233" i="56"/>
  <c r="K233" i="55"/>
  <c r="K233" i="54"/>
  <c r="J215" i="56"/>
  <c r="M215" i="56" s="1"/>
  <c r="J214" i="56"/>
  <c r="M214" i="56" s="1"/>
  <c r="K224" i="55"/>
  <c r="Q25" i="16" s="1"/>
  <c r="J215" i="55"/>
  <c r="M215" i="55" s="1"/>
  <c r="J214" i="55"/>
  <c r="M214" i="55" s="1"/>
  <c r="C216" i="50" l="1"/>
  <c r="E216" i="50" s="1"/>
  <c r="G216" i="50" s="1"/>
  <c r="C215" i="37"/>
  <c r="E215" i="37" s="1"/>
  <c r="G215" i="37" s="1"/>
  <c r="E215" i="38" s="1"/>
  <c r="G215" i="38" s="1"/>
  <c r="E215" i="39" s="1"/>
  <c r="G215" i="39" s="1"/>
  <c r="E215" i="40" s="1"/>
  <c r="G215" i="40" s="1"/>
  <c r="E215" i="41" s="1"/>
  <c r="G215" i="41" s="1"/>
  <c r="E215" i="42" s="1"/>
  <c r="G215" i="42" s="1"/>
  <c r="E215" i="43" s="1"/>
  <c r="G215" i="43" s="1"/>
  <c r="C214" i="37"/>
  <c r="E214" i="37" s="1"/>
  <c r="G214" i="37" s="1"/>
  <c r="E214" i="38" s="1"/>
  <c r="G214" i="38" s="1"/>
  <c r="E214" i="39" s="1"/>
  <c r="G214" i="39" s="1"/>
  <c r="E214" i="40" s="1"/>
  <c r="G214" i="40" s="1"/>
  <c r="E214" i="41" s="1"/>
  <c r="G214" i="41" s="1"/>
  <c r="E214" i="42" s="1"/>
  <c r="G214" i="42" s="1"/>
  <c r="E214" i="43" s="1"/>
  <c r="G214" i="43" s="1"/>
  <c r="M215" i="35"/>
  <c r="M214" i="35"/>
  <c r="J214" i="54"/>
  <c r="M214" i="54" s="1"/>
  <c r="J215" i="54"/>
  <c r="M215" i="54" s="1"/>
  <c r="C216" i="51" l="1"/>
  <c r="E216" i="51" s="1"/>
  <c r="G216" i="51" s="1"/>
  <c r="C214" i="44"/>
  <c r="E214" i="44" s="1"/>
  <c r="C215" i="44"/>
  <c r="E215" i="44" s="1"/>
  <c r="J214" i="53"/>
  <c r="M214" i="53" s="1"/>
  <c r="J215" i="53"/>
  <c r="M215" i="53" s="1"/>
  <c r="J212" i="52"/>
  <c r="J213" i="52"/>
  <c r="J214" i="52"/>
  <c r="M214" i="52" s="1"/>
  <c r="J215" i="52"/>
  <c r="M215" i="52" s="1"/>
  <c r="J214" i="51"/>
  <c r="M214" i="51" s="1"/>
  <c r="J215" i="51"/>
  <c r="M215" i="51" s="1"/>
  <c r="C216" i="52" l="1"/>
  <c r="E216" i="52" s="1"/>
  <c r="G216" i="52" s="1"/>
  <c r="G215" i="44"/>
  <c r="C215" i="45" s="1"/>
  <c r="E215" i="45" s="1"/>
  <c r="G215" i="45" s="1"/>
  <c r="C215" i="46" s="1"/>
  <c r="E215" i="46" s="1"/>
  <c r="G215" i="46" s="1"/>
  <c r="C215" i="47" s="1"/>
  <c r="G214" i="44"/>
  <c r="C214" i="45" s="1"/>
  <c r="E214" i="45" s="1"/>
  <c r="G214" i="45" s="1"/>
  <c r="C214" i="46" s="1"/>
  <c r="E214" i="46" s="1"/>
  <c r="G214" i="46" s="1"/>
  <c r="C214" i="47" s="1"/>
  <c r="P21" i="16"/>
  <c r="P20" i="16"/>
  <c r="T11" i="16"/>
  <c r="P11" i="16"/>
  <c r="T10" i="16"/>
  <c r="P10" i="16"/>
  <c r="T9" i="16"/>
  <c r="P9" i="16"/>
  <c r="T8" i="16"/>
  <c r="Q8" i="16"/>
  <c r="P8" i="16"/>
  <c r="T7" i="16"/>
  <c r="Q7" i="16"/>
  <c r="P7" i="16"/>
  <c r="T6" i="16"/>
  <c r="Q6" i="16"/>
  <c r="P6" i="16"/>
  <c r="T5" i="16"/>
  <c r="Q5" i="16"/>
  <c r="P5" i="16"/>
  <c r="J214" i="50"/>
  <c r="M214" i="50" s="1"/>
  <c r="J215" i="50"/>
  <c r="M215" i="50" s="1"/>
  <c r="J214" i="49"/>
  <c r="J215" i="49"/>
  <c r="J214" i="48"/>
  <c r="M214" i="48" s="1"/>
  <c r="J215" i="48"/>
  <c r="M215" i="48" s="1"/>
  <c r="K233" i="53"/>
  <c r="K233" i="52"/>
  <c r="K233" i="51"/>
  <c r="K233" i="50"/>
  <c r="K233" i="49"/>
  <c r="K233" i="48"/>
  <c r="K233" i="47"/>
  <c r="K233" i="46"/>
  <c r="J214" i="47"/>
  <c r="M214" i="47" s="1"/>
  <c r="J215" i="47"/>
  <c r="M215" i="47" s="1"/>
  <c r="J214" i="46"/>
  <c r="J215" i="46"/>
  <c r="J212" i="44"/>
  <c r="M212" i="44" s="1"/>
  <c r="J213" i="44"/>
  <c r="M213" i="44" s="1"/>
  <c r="J213" i="43"/>
  <c r="M213" i="43" s="1"/>
  <c r="J212" i="43"/>
  <c r="M212" i="43" s="1"/>
  <c r="J212" i="42"/>
  <c r="M212" i="42" s="1"/>
  <c r="J213" i="42"/>
  <c r="M213" i="42" s="1"/>
  <c r="K225" i="44"/>
  <c r="K233" i="45"/>
  <c r="K233" i="44"/>
  <c r="K233" i="43"/>
  <c r="K232" i="42"/>
  <c r="K224" i="40"/>
  <c r="N10" i="16" s="1"/>
  <c r="K224" i="39"/>
  <c r="N9" i="16" s="1"/>
  <c r="C216" i="53" l="1"/>
  <c r="E216" i="53" s="1"/>
  <c r="G216" i="53" s="1"/>
  <c r="M215" i="46"/>
  <c r="M215" i="49"/>
  <c r="M214" i="49"/>
  <c r="E214" i="47"/>
  <c r="G214" i="47" s="1"/>
  <c r="E215" i="47"/>
  <c r="G215" i="47" s="1"/>
  <c r="C215" i="48" s="1"/>
  <c r="M214" i="46"/>
  <c r="K232" i="41"/>
  <c r="N11" i="16"/>
  <c r="K221" i="41"/>
  <c r="J218" i="41"/>
  <c r="J213" i="41"/>
  <c r="M213" i="41" s="1"/>
  <c r="J212" i="41"/>
  <c r="M212" i="41" s="1"/>
  <c r="J211" i="41"/>
  <c r="M211" i="41" s="1"/>
  <c r="J210" i="41"/>
  <c r="M210" i="41" s="1"/>
  <c r="J209" i="41"/>
  <c r="K232" i="40"/>
  <c r="K232" i="39"/>
  <c r="K232" i="38"/>
  <c r="K232" i="37"/>
  <c r="K232" i="35"/>
  <c r="K232" i="36"/>
  <c r="K221" i="40"/>
  <c r="J218" i="40"/>
  <c r="J213" i="40"/>
  <c r="M213" i="40" s="1"/>
  <c r="J212" i="40"/>
  <c r="M212" i="40" s="1"/>
  <c r="J211" i="40"/>
  <c r="M211" i="40" s="1"/>
  <c r="J210" i="40"/>
  <c r="J209" i="40"/>
  <c r="M209" i="40" s="1"/>
  <c r="K221" i="39"/>
  <c r="J218" i="39"/>
  <c r="J213" i="39"/>
  <c r="M213" i="39" s="1"/>
  <c r="J212" i="39"/>
  <c r="M212" i="39" s="1"/>
  <c r="J211" i="39"/>
  <c r="M211" i="39" s="1"/>
  <c r="J210" i="39"/>
  <c r="M210" i="39" s="1"/>
  <c r="J209" i="39"/>
  <c r="M209" i="39" s="1"/>
  <c r="N8" i="16"/>
  <c r="K221" i="38"/>
  <c r="J218" i="38"/>
  <c r="J213" i="38"/>
  <c r="M213" i="38" s="1"/>
  <c r="J212" i="38"/>
  <c r="M212" i="38" s="1"/>
  <c r="J211" i="38"/>
  <c r="M211" i="38" s="1"/>
  <c r="J210" i="38"/>
  <c r="J209" i="38"/>
  <c r="M209" i="38" s="1"/>
  <c r="K224" i="37"/>
  <c r="N7" i="16" s="1"/>
  <c r="K221" i="37"/>
  <c r="J218" i="37"/>
  <c r="J213" i="37"/>
  <c r="M213" i="37" s="1"/>
  <c r="J212" i="37"/>
  <c r="M212" i="37" s="1"/>
  <c r="J211" i="37"/>
  <c r="M211" i="37" s="1"/>
  <c r="J210" i="37"/>
  <c r="J209" i="37"/>
  <c r="M209" i="37" s="1"/>
  <c r="N6" i="16"/>
  <c r="K221" i="36"/>
  <c r="R6" i="16" s="1"/>
  <c r="J218" i="36"/>
  <c r="J213" i="36"/>
  <c r="M213" i="36" s="1"/>
  <c r="J212" i="36"/>
  <c r="M212" i="36" s="1"/>
  <c r="J211" i="36"/>
  <c r="M211" i="36" s="1"/>
  <c r="J210" i="36"/>
  <c r="J209" i="36"/>
  <c r="M209" i="36" s="1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E213" i="35"/>
  <c r="G213" i="35" s="1"/>
  <c r="K224" i="35"/>
  <c r="N5" i="16" s="1"/>
  <c r="K221" i="35"/>
  <c r="R5" i="16" s="1"/>
  <c r="J218" i="35"/>
  <c r="E212" i="35"/>
  <c r="G212" i="35" s="1"/>
  <c r="E209" i="35"/>
  <c r="G209" i="35" s="1"/>
  <c r="T35" i="16"/>
  <c r="P35" i="16"/>
  <c r="H5" i="16"/>
  <c r="F5" i="16"/>
  <c r="D5" i="16"/>
  <c r="K224" i="65"/>
  <c r="N35" i="16" s="1"/>
  <c r="K221" i="65"/>
  <c r="R35" i="16" s="1"/>
  <c r="J213" i="65"/>
  <c r="M213" i="65" s="1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M109" i="65"/>
  <c r="J109" i="65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M31" i="65"/>
  <c r="J31" i="65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S19" i="65"/>
  <c r="U19" i="65" s="1"/>
  <c r="Q19" i="65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T34" i="16"/>
  <c r="P34" i="16"/>
  <c r="T33" i="16"/>
  <c r="P33" i="16"/>
  <c r="T32" i="16"/>
  <c r="P32" i="16"/>
  <c r="T31" i="16"/>
  <c r="P31" i="16"/>
  <c r="T30" i="16"/>
  <c r="P30" i="16"/>
  <c r="T29" i="16"/>
  <c r="P29" i="16"/>
  <c r="T28" i="16"/>
  <c r="P28" i="16"/>
  <c r="T27" i="16"/>
  <c r="P27" i="16"/>
  <c r="T26" i="16"/>
  <c r="P26" i="16"/>
  <c r="T25" i="16"/>
  <c r="P25" i="16"/>
  <c r="T24" i="16"/>
  <c r="P24" i="16"/>
  <c r="T23" i="16"/>
  <c r="P23" i="16"/>
  <c r="T22" i="16"/>
  <c r="P22" i="16"/>
  <c r="T21" i="16"/>
  <c r="T20" i="16"/>
  <c r="T19" i="16"/>
  <c r="P19" i="16"/>
  <c r="T18" i="16"/>
  <c r="P18" i="16"/>
  <c r="T17" i="16"/>
  <c r="P17" i="16"/>
  <c r="T16" i="16"/>
  <c r="P16" i="16"/>
  <c r="T15" i="16"/>
  <c r="P15" i="16"/>
  <c r="T14" i="16"/>
  <c r="P14" i="16"/>
  <c r="T13" i="16"/>
  <c r="P13" i="16"/>
  <c r="T12" i="16"/>
  <c r="P12" i="16"/>
  <c r="K225" i="64"/>
  <c r="N34" i="16" s="1"/>
  <c r="K222" i="64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5" i="63"/>
  <c r="N33" i="16" s="1"/>
  <c r="K222" i="63"/>
  <c r="J213" i="63"/>
  <c r="M213" i="63" s="1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S7" i="63"/>
  <c r="U7" i="63" s="1"/>
  <c r="Q7" i="63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5" i="62"/>
  <c r="N32" i="16" s="1"/>
  <c r="K222" i="62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S89" i="62"/>
  <c r="U89" i="62" s="1"/>
  <c r="Q89" i="62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S86" i="62"/>
  <c r="U86" i="62" s="1"/>
  <c r="Q86" i="62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5" i="61"/>
  <c r="N31" i="16" s="1"/>
  <c r="K222" i="6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S54" i="61"/>
  <c r="U54" i="61" s="1"/>
  <c r="Q54" i="6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5" i="60"/>
  <c r="N30" i="16" s="1"/>
  <c r="K222" i="60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5" i="59"/>
  <c r="N29" i="16" s="1"/>
  <c r="K222" i="59"/>
  <c r="K232" i="59" s="1"/>
  <c r="M213" i="59"/>
  <c r="M212" i="59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S42" i="59"/>
  <c r="U42" i="59" s="1"/>
  <c r="Q42" i="59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S19" i="59"/>
  <c r="U19" i="59" s="1"/>
  <c r="Q19" i="59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25" i="58"/>
  <c r="N28" i="16" s="1"/>
  <c r="K222" i="58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5" i="57"/>
  <c r="N27" i="16" s="1"/>
  <c r="K222" i="57"/>
  <c r="K232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S69" i="57"/>
  <c r="U69" i="57" s="1"/>
  <c r="Q69" i="57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5" i="56"/>
  <c r="N26" i="16" s="1"/>
  <c r="K222" i="56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5" i="55"/>
  <c r="N25" i="16" s="1"/>
  <c r="K222" i="55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5" i="54"/>
  <c r="N24" i="16" s="1"/>
  <c r="K222" i="54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S71" i="54"/>
  <c r="U71" i="54" s="1"/>
  <c r="Q71" i="54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S34" i="54"/>
  <c r="U34" i="54" s="1"/>
  <c r="Q34" i="54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S28" i="54"/>
  <c r="U28" i="54" s="1"/>
  <c r="Q28" i="54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5" i="53"/>
  <c r="N23" i="16" s="1"/>
  <c r="K222" i="53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5" i="52"/>
  <c r="N22" i="16" s="1"/>
  <c r="M213" i="52"/>
  <c r="M212" i="52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S42" i="52"/>
  <c r="U42" i="52" s="1"/>
  <c r="Q42" i="52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5" i="51"/>
  <c r="N21" i="16" s="1"/>
  <c r="K222" i="5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U42" i="51"/>
  <c r="Q42" i="51"/>
  <c r="S42" i="51" s="1"/>
  <c r="M42" i="51"/>
  <c r="J42" i="5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5" i="50"/>
  <c r="N20" i="16" s="1"/>
  <c r="K222" i="50"/>
  <c r="K232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S43" i="50"/>
  <c r="U43" i="50" s="1"/>
  <c r="Q43" i="50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5" i="49"/>
  <c r="N19" i="16" s="1"/>
  <c r="K232" i="49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5" i="48"/>
  <c r="N18" i="16" s="1"/>
  <c r="K222" i="48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5" i="47"/>
  <c r="N17" i="16" s="1"/>
  <c r="K222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M187" i="47"/>
  <c r="J187" i="47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25" i="46"/>
  <c r="N16" i="16" s="1"/>
  <c r="K222" i="46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3" i="45"/>
  <c r="J212" i="45"/>
  <c r="M212" i="45" s="1"/>
  <c r="K225" i="45"/>
  <c r="N15" i="16" s="1"/>
  <c r="K222" i="45"/>
  <c r="J211" i="45"/>
  <c r="J210" i="45"/>
  <c r="J209" i="45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S6" i="45"/>
  <c r="U6" i="45" s="1"/>
  <c r="Q6" i="45"/>
  <c r="J6" i="45"/>
  <c r="X5" i="45"/>
  <c r="Q5" i="45"/>
  <c r="S5" i="45" s="1"/>
  <c r="U5" i="45" s="1"/>
  <c r="J5" i="45"/>
  <c r="N14" i="16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5" i="43"/>
  <c r="N13" i="16" s="1"/>
  <c r="K222" i="43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4" i="42"/>
  <c r="N12" i="16" s="1"/>
  <c r="K221" i="42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S67" i="41"/>
  <c r="U67" i="41" s="1"/>
  <c r="Q67" i="4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S63" i="41"/>
  <c r="U63" i="41" s="1"/>
  <c r="Q63" i="4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S95" i="40"/>
  <c r="U95" i="40" s="1"/>
  <c r="Q95" i="40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S90" i="40"/>
  <c r="U90" i="40" s="1"/>
  <c r="Q90" i="40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S70" i="40"/>
  <c r="U70" i="40" s="1"/>
  <c r="Q70" i="40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S96" i="39"/>
  <c r="U96" i="39" s="1"/>
  <c r="Q96" i="39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S93" i="38"/>
  <c r="U93" i="38" s="1"/>
  <c r="Q93" i="38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S83" i="38"/>
  <c r="U83" i="38" s="1"/>
  <c r="Q83" i="38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C216" i="54" l="1"/>
  <c r="E216" i="54" s="1"/>
  <c r="G216" i="54" s="1"/>
  <c r="M43" i="44"/>
  <c r="K220" i="44"/>
  <c r="C214" i="48"/>
  <c r="E214" i="48" s="1"/>
  <c r="G214" i="48" s="1"/>
  <c r="C214" i="49" s="1"/>
  <c r="E214" i="49" s="1"/>
  <c r="G214" i="49" s="1"/>
  <c r="J209" i="16"/>
  <c r="G5" i="16"/>
  <c r="M212" i="35"/>
  <c r="X107" i="64"/>
  <c r="J219" i="64" s="1"/>
  <c r="R34" i="16"/>
  <c r="K232" i="64"/>
  <c r="E212" i="36"/>
  <c r="G212" i="36" s="1"/>
  <c r="E209" i="36"/>
  <c r="G209" i="36" s="1"/>
  <c r="E213" i="36"/>
  <c r="G213" i="36" s="1"/>
  <c r="E215" i="48"/>
  <c r="G215" i="48" s="1"/>
  <c r="C215" i="49" s="1"/>
  <c r="R31" i="16"/>
  <c r="K232" i="61"/>
  <c r="R25" i="16"/>
  <c r="K232" i="55"/>
  <c r="R24" i="16"/>
  <c r="K232" i="54"/>
  <c r="R17" i="16"/>
  <c r="K232" i="47"/>
  <c r="R16" i="16"/>
  <c r="K232" i="46"/>
  <c r="X107" i="43"/>
  <c r="J219" i="43" s="1"/>
  <c r="K231" i="41"/>
  <c r="R11" i="16"/>
  <c r="X107" i="40"/>
  <c r="M5" i="40"/>
  <c r="K219" i="40"/>
  <c r="M10" i="16" s="1"/>
  <c r="K231" i="40"/>
  <c r="R10" i="16"/>
  <c r="K231" i="39"/>
  <c r="R9" i="16"/>
  <c r="K231" i="38"/>
  <c r="R8" i="16"/>
  <c r="K231" i="37"/>
  <c r="R7" i="16"/>
  <c r="K231" i="36"/>
  <c r="M209" i="35"/>
  <c r="M211" i="35"/>
  <c r="M210" i="35"/>
  <c r="K231" i="35"/>
  <c r="X107" i="63"/>
  <c r="J219" i="63" s="1"/>
  <c r="K220" i="63" s="1"/>
  <c r="R33" i="16"/>
  <c r="K232" i="63"/>
  <c r="R32" i="16"/>
  <c r="K232" i="62"/>
  <c r="R30" i="16"/>
  <c r="K232" i="60"/>
  <c r="R29" i="16"/>
  <c r="X107" i="59"/>
  <c r="J219" i="59" s="1"/>
  <c r="R28" i="16"/>
  <c r="K232" i="58"/>
  <c r="R27" i="16"/>
  <c r="R26" i="16"/>
  <c r="K232" i="56"/>
  <c r="R23" i="16"/>
  <c r="K232" i="53"/>
  <c r="X107" i="53"/>
  <c r="J219" i="53" s="1"/>
  <c r="R22" i="16"/>
  <c r="K232" i="52"/>
  <c r="X107" i="51"/>
  <c r="J219" i="51" s="1"/>
  <c r="K220" i="51" s="1"/>
  <c r="R21" i="16"/>
  <c r="K232" i="51"/>
  <c r="E210" i="35"/>
  <c r="G210" i="35" s="1"/>
  <c r="E211" i="35"/>
  <c r="G211" i="35" s="1"/>
  <c r="R20" i="16"/>
  <c r="R19" i="16"/>
  <c r="R18" i="16"/>
  <c r="K232" i="48"/>
  <c r="X107" i="47"/>
  <c r="J219" i="47" s="1"/>
  <c r="R15" i="16"/>
  <c r="K232" i="45"/>
  <c r="M6" i="45"/>
  <c r="R13" i="16"/>
  <c r="K232" i="43"/>
  <c r="R12" i="16"/>
  <c r="K231" i="42"/>
  <c r="R14" i="16"/>
  <c r="K232" i="44"/>
  <c r="M89" i="44"/>
  <c r="K219" i="41"/>
  <c r="M11" i="16" s="1"/>
  <c r="M209" i="41"/>
  <c r="M210" i="40"/>
  <c r="K219" i="39"/>
  <c r="M9" i="16" s="1"/>
  <c r="M210" i="38"/>
  <c r="M210" i="37"/>
  <c r="M210" i="36"/>
  <c r="M213" i="35"/>
  <c r="X107" i="65"/>
  <c r="J218" i="65" s="1"/>
  <c r="K219" i="65" s="1"/>
  <c r="M5" i="64"/>
  <c r="X107" i="62"/>
  <c r="J219" i="62" s="1"/>
  <c r="K220" i="62" s="1"/>
  <c r="X107" i="61"/>
  <c r="J219" i="61" s="1"/>
  <c r="K220" i="61" s="1"/>
  <c r="X107" i="60"/>
  <c r="J219" i="60" s="1"/>
  <c r="K220" i="60" s="1"/>
  <c r="K220" i="59"/>
  <c r="M5" i="59"/>
  <c r="X107" i="58"/>
  <c r="J219" i="58" s="1"/>
  <c r="K220" i="58" s="1"/>
  <c r="M5" i="58"/>
  <c r="X107" i="57"/>
  <c r="J219" i="57" s="1"/>
  <c r="K220" i="57" s="1"/>
  <c r="M5" i="57"/>
  <c r="X107" i="56"/>
  <c r="J219" i="56" s="1"/>
  <c r="K220" i="56" s="1"/>
  <c r="X107" i="55"/>
  <c r="J219" i="55" s="1"/>
  <c r="K220" i="55" s="1"/>
  <c r="M5" i="54"/>
  <c r="X107" i="54"/>
  <c r="J219" i="54" s="1"/>
  <c r="K220" i="54" s="1"/>
  <c r="K220" i="53"/>
  <c r="X107" i="52"/>
  <c r="J219" i="52" s="1"/>
  <c r="K220" i="52" s="1"/>
  <c r="M5" i="51"/>
  <c r="M5" i="50"/>
  <c r="X107" i="50"/>
  <c r="J219" i="50" s="1"/>
  <c r="K220" i="50" s="1"/>
  <c r="X107" i="49"/>
  <c r="J219" i="49" s="1"/>
  <c r="K220" i="49" s="1"/>
  <c r="X107" i="48"/>
  <c r="J219" i="48" s="1"/>
  <c r="K220" i="48" s="1"/>
  <c r="K220" i="47"/>
  <c r="M5" i="47"/>
  <c r="M5" i="46"/>
  <c r="X107" i="46"/>
  <c r="J219" i="46" s="1"/>
  <c r="X107" i="45"/>
  <c r="J219" i="45" s="1"/>
  <c r="K220" i="45" s="1"/>
  <c r="M5" i="45"/>
  <c r="X107" i="44"/>
  <c r="J219" i="44" s="1"/>
  <c r="X107" i="42"/>
  <c r="J218" i="42" s="1"/>
  <c r="K219" i="42"/>
  <c r="M5" i="41"/>
  <c r="X107" i="41"/>
  <c r="X107" i="39"/>
  <c r="X107" i="38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E6" i="35"/>
  <c r="G6" i="35" s="1"/>
  <c r="C6" i="36" s="1"/>
  <c r="E7" i="35"/>
  <c r="G7" i="35" s="1"/>
  <c r="C7" i="36" s="1"/>
  <c r="E8" i="35"/>
  <c r="G8" i="35" s="1"/>
  <c r="E11" i="35"/>
  <c r="G11" i="35" s="1"/>
  <c r="E14" i="35"/>
  <c r="G14" i="35" s="1"/>
  <c r="C14" i="36" s="1"/>
  <c r="E15" i="35"/>
  <c r="G15" i="35" s="1"/>
  <c r="E16" i="35"/>
  <c r="G16" i="35" s="1"/>
  <c r="E19" i="35"/>
  <c r="G19" i="35" s="1"/>
  <c r="E21" i="35"/>
  <c r="G21" i="35" s="1"/>
  <c r="E22" i="35"/>
  <c r="G22" i="35" s="1"/>
  <c r="E23" i="35"/>
  <c r="G23" i="35" s="1"/>
  <c r="C23" i="36" s="1"/>
  <c r="E25" i="35"/>
  <c r="G25" i="35" s="1"/>
  <c r="E27" i="35"/>
  <c r="G27" i="35" s="1"/>
  <c r="E28" i="35"/>
  <c r="G28" i="35" s="1"/>
  <c r="E30" i="35"/>
  <c r="G30" i="35" s="1"/>
  <c r="E31" i="35"/>
  <c r="G31" i="35" s="1"/>
  <c r="E32" i="35"/>
  <c r="G32" i="35" s="1"/>
  <c r="E40" i="35"/>
  <c r="G40" i="35" s="1"/>
  <c r="C40" i="36" s="1"/>
  <c r="E42" i="35"/>
  <c r="G42" i="35" s="1"/>
  <c r="E46" i="35"/>
  <c r="G46" i="35" s="1"/>
  <c r="C46" i="36" s="1"/>
  <c r="E50" i="35"/>
  <c r="G50" i="35" s="1"/>
  <c r="E56" i="35"/>
  <c r="G56" i="35" s="1"/>
  <c r="E64" i="35"/>
  <c r="G64" i="35" s="1"/>
  <c r="E70" i="35"/>
  <c r="G70" i="35" s="1"/>
  <c r="E78" i="35"/>
  <c r="G78" i="35" s="1"/>
  <c r="E80" i="35"/>
  <c r="G80" i="35" s="1"/>
  <c r="E96" i="35"/>
  <c r="G96" i="35" s="1"/>
  <c r="E98" i="35"/>
  <c r="G98" i="35" s="1"/>
  <c r="E104" i="35"/>
  <c r="G104" i="35" s="1"/>
  <c r="E112" i="35"/>
  <c r="G112" i="35" s="1"/>
  <c r="E118" i="35"/>
  <c r="G118" i="35" s="1"/>
  <c r="E120" i="35"/>
  <c r="G120" i="35" s="1"/>
  <c r="E128" i="35"/>
  <c r="G128" i="35" s="1"/>
  <c r="E130" i="35"/>
  <c r="G130" i="35" s="1"/>
  <c r="E146" i="35"/>
  <c r="G146" i="35" s="1"/>
  <c r="E152" i="35"/>
  <c r="G152" i="35" s="1"/>
  <c r="C152" i="36" s="1"/>
  <c r="E158" i="35"/>
  <c r="G158" i="35" s="1"/>
  <c r="E160" i="35"/>
  <c r="G160" i="35" s="1"/>
  <c r="E168" i="35"/>
  <c r="G168" i="35" s="1"/>
  <c r="E176" i="35"/>
  <c r="G176" i="35" s="1"/>
  <c r="E182" i="35"/>
  <c r="G182" i="35" s="1"/>
  <c r="E184" i="35"/>
  <c r="G184" i="35" s="1"/>
  <c r="E192" i="35"/>
  <c r="G192" i="35" s="1"/>
  <c r="E200" i="35"/>
  <c r="G200" i="35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M196" i="35"/>
  <c r="M142" i="35"/>
  <c r="M120" i="35"/>
  <c r="Z105" i="35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M100" i="35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 s="1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 s="1"/>
  <c r="U74" i="35" s="1"/>
  <c r="X73" i="35"/>
  <c r="Q73" i="35"/>
  <c r="S73" i="35" s="1"/>
  <c r="U73" i="35" s="1"/>
  <c r="X72" i="35"/>
  <c r="Q72" i="35"/>
  <c r="S72" i="35" s="1"/>
  <c r="U72" i="35" s="1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 s="1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M29" i="35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 s="1"/>
  <c r="U23" i="35" s="1"/>
  <c r="X22" i="35"/>
  <c r="Q22" i="35"/>
  <c r="S22" i="35" s="1"/>
  <c r="U22" i="35" s="1"/>
  <c r="X21" i="35"/>
  <c r="Q21" i="35"/>
  <c r="S21" i="35" s="1"/>
  <c r="U21" i="35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 s="1"/>
  <c r="U6" i="35" s="1"/>
  <c r="X5" i="35"/>
  <c r="Q5" i="35"/>
  <c r="S5" i="35" s="1"/>
  <c r="U5" i="35" s="1"/>
  <c r="J5" i="35"/>
  <c r="C216" i="55" l="1"/>
  <c r="E216" i="55" s="1"/>
  <c r="G216" i="55" s="1"/>
  <c r="C214" i="50"/>
  <c r="E214" i="50" s="1"/>
  <c r="G214" i="50" s="1"/>
  <c r="C5" i="45"/>
  <c r="E5" i="45" s="1"/>
  <c r="G5" i="45" s="1"/>
  <c r="C5" i="46" s="1"/>
  <c r="E5" i="46" s="1"/>
  <c r="G5" i="46" s="1"/>
  <c r="E213" i="37"/>
  <c r="G213" i="37" s="1"/>
  <c r="E213" i="38" s="1"/>
  <c r="G213" i="38" s="1"/>
  <c r="E213" i="39" s="1"/>
  <c r="G213" i="39" s="1"/>
  <c r="E213" i="40" s="1"/>
  <c r="G213" i="40" s="1"/>
  <c r="E213" i="41" s="1"/>
  <c r="G213" i="41" s="1"/>
  <c r="C213" i="37"/>
  <c r="E209" i="37"/>
  <c r="G209" i="37" s="1"/>
  <c r="E209" i="38" s="1"/>
  <c r="G209" i="38" s="1"/>
  <c r="E209" i="39" s="1"/>
  <c r="G209" i="39" s="1"/>
  <c r="C209" i="37"/>
  <c r="E212" i="37"/>
  <c r="G212" i="37" s="1"/>
  <c r="E212" i="38" s="1"/>
  <c r="G212" i="38" s="1"/>
  <c r="E212" i="39" s="1"/>
  <c r="G212" i="39" s="1"/>
  <c r="C212" i="37"/>
  <c r="J6" i="16"/>
  <c r="J104" i="16"/>
  <c r="J107" i="16"/>
  <c r="J70" i="16"/>
  <c r="J168" i="16"/>
  <c r="J171" i="16"/>
  <c r="J134" i="16"/>
  <c r="J25" i="16"/>
  <c r="J36" i="16"/>
  <c r="J198" i="16"/>
  <c r="J89" i="16"/>
  <c r="J100" i="16"/>
  <c r="J55" i="16"/>
  <c r="J153" i="16"/>
  <c r="J119" i="16"/>
  <c r="J18" i="16"/>
  <c r="J21" i="16"/>
  <c r="J183" i="16"/>
  <c r="J82" i="16"/>
  <c r="J149" i="16"/>
  <c r="J40" i="16"/>
  <c r="J146" i="16"/>
  <c r="J51" i="16"/>
  <c r="J115" i="16"/>
  <c r="J179" i="16"/>
  <c r="J44" i="16"/>
  <c r="J108" i="16"/>
  <c r="J172" i="16"/>
  <c r="J29" i="16"/>
  <c r="J93" i="16"/>
  <c r="J157" i="16"/>
  <c r="J14" i="16"/>
  <c r="J78" i="16"/>
  <c r="J142" i="16"/>
  <c r="J206" i="16"/>
  <c r="J63" i="16"/>
  <c r="J127" i="16"/>
  <c r="J191" i="16"/>
  <c r="J48" i="16"/>
  <c r="J112" i="16"/>
  <c r="J176" i="16"/>
  <c r="J33" i="16"/>
  <c r="J97" i="16"/>
  <c r="J161" i="16"/>
  <c r="J26" i="16"/>
  <c r="J90" i="16"/>
  <c r="J154" i="16"/>
  <c r="J59" i="16"/>
  <c r="J123" i="16"/>
  <c r="J187" i="16"/>
  <c r="J52" i="16"/>
  <c r="J116" i="16"/>
  <c r="J180" i="16"/>
  <c r="J37" i="16"/>
  <c r="J101" i="16"/>
  <c r="J165" i="16"/>
  <c r="J22" i="16"/>
  <c r="J86" i="16"/>
  <c r="J150" i="16"/>
  <c r="J7" i="16"/>
  <c r="J71" i="16"/>
  <c r="J135" i="16"/>
  <c r="J199" i="16"/>
  <c r="J56" i="16"/>
  <c r="J120" i="16"/>
  <c r="J184" i="16"/>
  <c r="J41" i="16"/>
  <c r="J105" i="16"/>
  <c r="J169" i="16"/>
  <c r="J34" i="16"/>
  <c r="J98" i="16"/>
  <c r="J162" i="16"/>
  <c r="J67" i="16"/>
  <c r="J131" i="16"/>
  <c r="J195" i="16"/>
  <c r="J60" i="16"/>
  <c r="J124" i="16"/>
  <c r="J188" i="16"/>
  <c r="J45" i="16"/>
  <c r="J109" i="16"/>
  <c r="J173" i="16"/>
  <c r="J30" i="16"/>
  <c r="J94" i="16"/>
  <c r="J158" i="16"/>
  <c r="J15" i="16"/>
  <c r="J79" i="16"/>
  <c r="J143" i="16"/>
  <c r="J207" i="16"/>
  <c r="J64" i="16"/>
  <c r="J128" i="16"/>
  <c r="J192" i="16"/>
  <c r="J49" i="16"/>
  <c r="J113" i="16"/>
  <c r="J177" i="16"/>
  <c r="J42" i="16"/>
  <c r="J106" i="16"/>
  <c r="J170" i="16"/>
  <c r="J164" i="16"/>
  <c r="J11" i="16"/>
  <c r="J75" i="16"/>
  <c r="J139" i="16"/>
  <c r="J203" i="16"/>
  <c r="J68" i="16"/>
  <c r="J132" i="16"/>
  <c r="J196" i="16"/>
  <c r="J53" i="16"/>
  <c r="J117" i="16"/>
  <c r="J181" i="16"/>
  <c r="J38" i="16"/>
  <c r="J102" i="16"/>
  <c r="J166" i="16"/>
  <c r="J23" i="16"/>
  <c r="J87" i="16"/>
  <c r="J151" i="16"/>
  <c r="J8" i="16"/>
  <c r="J72" i="16"/>
  <c r="J136" i="16"/>
  <c r="J200" i="16"/>
  <c r="J57" i="16"/>
  <c r="J121" i="16"/>
  <c r="J185" i="16"/>
  <c r="J50" i="16"/>
  <c r="J114" i="16"/>
  <c r="J178" i="16"/>
  <c r="J43" i="16"/>
  <c r="J19" i="16"/>
  <c r="J83" i="16"/>
  <c r="J147" i="16"/>
  <c r="J12" i="16"/>
  <c r="J76" i="16"/>
  <c r="J140" i="16"/>
  <c r="J204" i="16"/>
  <c r="J61" i="16"/>
  <c r="J125" i="16"/>
  <c r="J189" i="16"/>
  <c r="J46" i="16"/>
  <c r="J110" i="16"/>
  <c r="J174" i="16"/>
  <c r="J31" i="16"/>
  <c r="J95" i="16"/>
  <c r="J159" i="16"/>
  <c r="J16" i="16"/>
  <c r="J80" i="16"/>
  <c r="J144" i="16"/>
  <c r="J208" i="16"/>
  <c r="J65" i="16"/>
  <c r="J129" i="16"/>
  <c r="J193" i="16"/>
  <c r="J58" i="16"/>
  <c r="J122" i="16"/>
  <c r="J186" i="16"/>
  <c r="J85" i="16"/>
  <c r="J27" i="16"/>
  <c r="J91" i="16"/>
  <c r="J155" i="16"/>
  <c r="J20" i="16"/>
  <c r="J84" i="16"/>
  <c r="J148" i="16"/>
  <c r="J69" i="16"/>
  <c r="J133" i="16"/>
  <c r="J197" i="16"/>
  <c r="J54" i="16"/>
  <c r="J118" i="16"/>
  <c r="J182" i="16"/>
  <c r="J39" i="16"/>
  <c r="J103" i="16"/>
  <c r="J167" i="16"/>
  <c r="J24" i="16"/>
  <c r="J88" i="16"/>
  <c r="J152" i="16"/>
  <c r="J9" i="16"/>
  <c r="J73" i="16"/>
  <c r="J137" i="16"/>
  <c r="J201" i="16"/>
  <c r="J66" i="16"/>
  <c r="J130" i="16"/>
  <c r="J194" i="16"/>
  <c r="J35" i="16"/>
  <c r="J99" i="16"/>
  <c r="J163" i="16"/>
  <c r="J28" i="16"/>
  <c r="J92" i="16"/>
  <c r="J156" i="16"/>
  <c r="J13" i="16"/>
  <c r="J77" i="16"/>
  <c r="J141" i="16"/>
  <c r="J205" i="16"/>
  <c r="J62" i="16"/>
  <c r="J126" i="16"/>
  <c r="J190" i="16"/>
  <c r="J47" i="16"/>
  <c r="J111" i="16"/>
  <c r="J175" i="16"/>
  <c r="J32" i="16"/>
  <c r="J96" i="16"/>
  <c r="J160" i="16"/>
  <c r="J17" i="16"/>
  <c r="J81" i="16"/>
  <c r="J145" i="16"/>
  <c r="J10" i="16"/>
  <c r="J74" i="16"/>
  <c r="J138" i="16"/>
  <c r="J202" i="16"/>
  <c r="K220" i="64"/>
  <c r="M34" i="16" s="1"/>
  <c r="E215" i="49"/>
  <c r="G215" i="49" s="1"/>
  <c r="E209" i="40"/>
  <c r="G209" i="40" s="1"/>
  <c r="E209" i="41" s="1"/>
  <c r="G209" i="41" s="1"/>
  <c r="E209" i="42" s="1"/>
  <c r="G209" i="42" s="1"/>
  <c r="E212" i="40"/>
  <c r="G212" i="40" s="1"/>
  <c r="E212" i="41" s="1"/>
  <c r="G212" i="41" s="1"/>
  <c r="E200" i="36"/>
  <c r="G200" i="36" s="1"/>
  <c r="C200" i="37" s="1"/>
  <c r="E152" i="36"/>
  <c r="G152" i="36" s="1"/>
  <c r="C152" i="37" s="1"/>
  <c r="E98" i="36"/>
  <c r="G98" i="36" s="1"/>
  <c r="C98" i="37" s="1"/>
  <c r="E25" i="36"/>
  <c r="G25" i="36" s="1"/>
  <c r="C25" i="37" s="1"/>
  <c r="E11" i="36"/>
  <c r="G11" i="36" s="1"/>
  <c r="C11" i="37" s="1"/>
  <c r="E211" i="36"/>
  <c r="G211" i="36" s="1"/>
  <c r="E146" i="36"/>
  <c r="G146" i="36" s="1"/>
  <c r="C146" i="37" s="1"/>
  <c r="E96" i="36"/>
  <c r="G96" i="36" s="1"/>
  <c r="C96" i="37" s="1"/>
  <c r="E42" i="36"/>
  <c r="G42" i="36" s="1"/>
  <c r="C42" i="37" s="1"/>
  <c r="E8" i="36"/>
  <c r="G8" i="36" s="1"/>
  <c r="C8" i="37" s="1"/>
  <c r="E184" i="36"/>
  <c r="G184" i="36" s="1"/>
  <c r="C184" i="37" s="1"/>
  <c r="E130" i="36"/>
  <c r="G130" i="36" s="1"/>
  <c r="C130" i="37" s="1"/>
  <c r="E80" i="36"/>
  <c r="G80" i="36" s="1"/>
  <c r="C80" i="37" s="1"/>
  <c r="E22" i="36"/>
  <c r="G22" i="36" s="1"/>
  <c r="C22" i="37" s="1"/>
  <c r="E21" i="36"/>
  <c r="G21" i="36" s="1"/>
  <c r="C21" i="37" s="1"/>
  <c r="E182" i="36"/>
  <c r="G182" i="36" s="1"/>
  <c r="C182" i="37" s="1"/>
  <c r="E128" i="36"/>
  <c r="G128" i="36" s="1"/>
  <c r="C128" i="37" s="1"/>
  <c r="E78" i="36"/>
  <c r="G78" i="36" s="1"/>
  <c r="C78" i="37" s="1"/>
  <c r="E210" i="36"/>
  <c r="G210" i="36" s="1"/>
  <c r="E32" i="36"/>
  <c r="G32" i="36" s="1"/>
  <c r="C32" i="37" s="1"/>
  <c r="E120" i="36"/>
  <c r="G120" i="36" s="1"/>
  <c r="C120" i="37" s="1"/>
  <c r="E31" i="36"/>
  <c r="G31" i="36" s="1"/>
  <c r="E19" i="36"/>
  <c r="G19" i="36" s="1"/>
  <c r="C19" i="37" s="1"/>
  <c r="E168" i="36"/>
  <c r="G168" i="36" s="1"/>
  <c r="C168" i="37" s="1"/>
  <c r="E118" i="36"/>
  <c r="G118" i="36" s="1"/>
  <c r="C118" i="37" s="1"/>
  <c r="E64" i="36"/>
  <c r="G64" i="36" s="1"/>
  <c r="C64" i="37" s="1"/>
  <c r="E30" i="36"/>
  <c r="G30" i="36" s="1"/>
  <c r="C30" i="37" s="1"/>
  <c r="E16" i="36"/>
  <c r="G16" i="36" s="1"/>
  <c r="E160" i="36"/>
  <c r="G160" i="36" s="1"/>
  <c r="C160" i="37" s="1"/>
  <c r="E112" i="36"/>
  <c r="G112" i="36" s="1"/>
  <c r="C112" i="37" s="1"/>
  <c r="E56" i="36"/>
  <c r="G56" i="36" s="1"/>
  <c r="C56" i="37" s="1"/>
  <c r="E28" i="36"/>
  <c r="G28" i="36" s="1"/>
  <c r="C28" i="37" s="1"/>
  <c r="E15" i="36"/>
  <c r="G15" i="36" s="1"/>
  <c r="C15" i="37" s="1"/>
  <c r="E158" i="36"/>
  <c r="G158" i="36" s="1"/>
  <c r="C158" i="37" s="1"/>
  <c r="E104" i="36"/>
  <c r="G104" i="36" s="1"/>
  <c r="C104" i="37" s="1"/>
  <c r="E27" i="36"/>
  <c r="G27" i="36" s="1"/>
  <c r="C27" i="37" s="1"/>
  <c r="K220" i="46"/>
  <c r="M16" i="16" s="1"/>
  <c r="K220" i="43"/>
  <c r="K226" i="43" s="1"/>
  <c r="K228" i="43" s="1"/>
  <c r="K231" i="43" s="1"/>
  <c r="K225" i="38"/>
  <c r="K228" i="38" s="1"/>
  <c r="M8" i="16"/>
  <c r="E7" i="36"/>
  <c r="G7" i="36" s="1"/>
  <c r="C7" i="37" s="1"/>
  <c r="E192" i="36"/>
  <c r="G192" i="36" s="1"/>
  <c r="C192" i="37" s="1"/>
  <c r="E176" i="36"/>
  <c r="G176" i="36" s="1"/>
  <c r="C176" i="37" s="1"/>
  <c r="E70" i="36"/>
  <c r="G70" i="36" s="1"/>
  <c r="C70" i="37" s="1"/>
  <c r="E50" i="36"/>
  <c r="G50" i="36" s="1"/>
  <c r="C50" i="37" s="1"/>
  <c r="E46" i="36"/>
  <c r="G46" i="36" s="1"/>
  <c r="C46" i="37" s="1"/>
  <c r="E40" i="36"/>
  <c r="G40" i="36" s="1"/>
  <c r="C40" i="37" s="1"/>
  <c r="E23" i="36"/>
  <c r="G23" i="36" s="1"/>
  <c r="C23" i="37" s="1"/>
  <c r="E14" i="36"/>
  <c r="G14" i="36" s="1"/>
  <c r="C14" i="37" s="1"/>
  <c r="E6" i="36"/>
  <c r="G6" i="36" s="1"/>
  <c r="C6" i="37" s="1"/>
  <c r="K219" i="36"/>
  <c r="J5" i="16"/>
  <c r="M5" i="16"/>
  <c r="K225" i="41"/>
  <c r="K228" i="41" s="1"/>
  <c r="K225" i="40"/>
  <c r="K227" i="40" s="1"/>
  <c r="K230" i="40" s="1"/>
  <c r="K219" i="37"/>
  <c r="M7" i="16" s="1"/>
  <c r="K225" i="39"/>
  <c r="M85" i="35"/>
  <c r="M80" i="35"/>
  <c r="M11" i="35"/>
  <c r="M44" i="35"/>
  <c r="M54" i="35"/>
  <c r="M171" i="35"/>
  <c r="M178" i="35"/>
  <c r="M180" i="35"/>
  <c r="M200" i="35"/>
  <c r="M36" i="35"/>
  <c r="M60" i="35"/>
  <c r="M84" i="35"/>
  <c r="M104" i="35"/>
  <c r="M144" i="35"/>
  <c r="M110" i="35"/>
  <c r="M160" i="35"/>
  <c r="M72" i="35"/>
  <c r="M146" i="35"/>
  <c r="M174" i="35"/>
  <c r="M179" i="35"/>
  <c r="X107" i="35"/>
  <c r="M76" i="35"/>
  <c r="M57" i="35"/>
  <c r="M65" i="35"/>
  <c r="M136" i="35"/>
  <c r="M176" i="35"/>
  <c r="M194" i="35"/>
  <c r="E89" i="35"/>
  <c r="G89" i="35" s="1"/>
  <c r="E193" i="35"/>
  <c r="G193" i="35" s="1"/>
  <c r="E87" i="35"/>
  <c r="G87" i="35" s="1"/>
  <c r="C87" i="36" s="1"/>
  <c r="E43" i="35"/>
  <c r="G43" i="35" s="1"/>
  <c r="C43" i="36" s="1"/>
  <c r="E53" i="35"/>
  <c r="G53" i="35" s="1"/>
  <c r="E29" i="35"/>
  <c r="G29" i="35" s="1"/>
  <c r="C29" i="36" s="1"/>
  <c r="E34" i="35"/>
  <c r="G34" i="35" s="1"/>
  <c r="E44" i="35"/>
  <c r="G44" i="35" s="1"/>
  <c r="E92" i="35"/>
  <c r="G92" i="35" s="1"/>
  <c r="E66" i="35"/>
  <c r="G66" i="35" s="1"/>
  <c r="C66" i="36" s="1"/>
  <c r="E38" i="35"/>
  <c r="G38" i="35" s="1"/>
  <c r="C38" i="36" s="1"/>
  <c r="E20" i="35"/>
  <c r="G20" i="35" s="1"/>
  <c r="E81" i="35"/>
  <c r="G81" i="35" s="1"/>
  <c r="E39" i="35"/>
  <c r="G39" i="35" s="1"/>
  <c r="C39" i="36" s="1"/>
  <c r="E77" i="35"/>
  <c r="G77" i="35" s="1"/>
  <c r="C77" i="36" s="1"/>
  <c r="E37" i="35"/>
  <c r="G37" i="35" s="1"/>
  <c r="E163" i="35"/>
  <c r="G163" i="35" s="1"/>
  <c r="C163" i="36" s="1"/>
  <c r="E79" i="35"/>
  <c r="G79" i="35" s="1"/>
  <c r="C79" i="36" s="1"/>
  <c r="E151" i="35"/>
  <c r="G151" i="35" s="1"/>
  <c r="E178" i="35"/>
  <c r="G178" i="35" s="1"/>
  <c r="C178" i="36" s="1"/>
  <c r="E88" i="35"/>
  <c r="G88" i="35" s="1"/>
  <c r="E62" i="35"/>
  <c r="G62" i="35" s="1"/>
  <c r="C62" i="36" s="1"/>
  <c r="E48" i="35"/>
  <c r="G48" i="35" s="1"/>
  <c r="E26" i="35"/>
  <c r="G26" i="35" s="1"/>
  <c r="E18" i="35"/>
  <c r="G18" i="35" s="1"/>
  <c r="E183" i="35"/>
  <c r="G183" i="35" s="1"/>
  <c r="E55" i="35"/>
  <c r="G55" i="35" s="1"/>
  <c r="E57" i="35"/>
  <c r="G57" i="35" s="1"/>
  <c r="E150" i="35"/>
  <c r="G150" i="35" s="1"/>
  <c r="C150" i="36" s="1"/>
  <c r="E86" i="35"/>
  <c r="G86" i="35" s="1"/>
  <c r="E61" i="35"/>
  <c r="G61" i="35" s="1"/>
  <c r="E17" i="35"/>
  <c r="G17" i="35" s="1"/>
  <c r="C17" i="36" s="1"/>
  <c r="E95" i="35"/>
  <c r="G95" i="35" s="1"/>
  <c r="E73" i="35"/>
  <c r="G73" i="35" s="1"/>
  <c r="E51" i="35"/>
  <c r="G51" i="35" s="1"/>
  <c r="E67" i="35"/>
  <c r="G67" i="35" s="1"/>
  <c r="C67" i="36" s="1"/>
  <c r="E85" i="35"/>
  <c r="G85" i="35" s="1"/>
  <c r="C85" i="36" s="1"/>
  <c r="E71" i="35"/>
  <c r="G71" i="35" s="1"/>
  <c r="E49" i="35"/>
  <c r="G49" i="35" s="1"/>
  <c r="E208" i="35"/>
  <c r="G208" i="35" s="1"/>
  <c r="E207" i="35"/>
  <c r="G207" i="35" s="1"/>
  <c r="E206" i="35"/>
  <c r="G206" i="35" s="1"/>
  <c r="E205" i="35"/>
  <c r="G205" i="35" s="1"/>
  <c r="E204" i="35"/>
  <c r="G204" i="35" s="1"/>
  <c r="E203" i="35"/>
  <c r="G203" i="35" s="1"/>
  <c r="E202" i="35"/>
  <c r="G202" i="35" s="1"/>
  <c r="E201" i="35"/>
  <c r="G201" i="35" s="1"/>
  <c r="E199" i="35"/>
  <c r="G199" i="35" s="1"/>
  <c r="E198" i="35"/>
  <c r="G198" i="35" s="1"/>
  <c r="E197" i="35"/>
  <c r="G197" i="35" s="1"/>
  <c r="E196" i="35"/>
  <c r="G196" i="35" s="1"/>
  <c r="E195" i="35"/>
  <c r="G195" i="35" s="1"/>
  <c r="E194" i="35"/>
  <c r="G194" i="35" s="1"/>
  <c r="E191" i="35"/>
  <c r="G191" i="35" s="1"/>
  <c r="E190" i="35"/>
  <c r="G190" i="35" s="1"/>
  <c r="E189" i="35"/>
  <c r="G189" i="35" s="1"/>
  <c r="E188" i="35"/>
  <c r="G188" i="35" s="1"/>
  <c r="E187" i="35"/>
  <c r="G187" i="35" s="1"/>
  <c r="E186" i="35"/>
  <c r="G186" i="35" s="1"/>
  <c r="E185" i="35"/>
  <c r="G185" i="35" s="1"/>
  <c r="E181" i="35"/>
  <c r="G181" i="35" s="1"/>
  <c r="E180" i="35"/>
  <c r="G180" i="35" s="1"/>
  <c r="E179" i="35"/>
  <c r="G179" i="35" s="1"/>
  <c r="E177" i="35"/>
  <c r="G177" i="35" s="1"/>
  <c r="E175" i="35"/>
  <c r="G175" i="35" s="1"/>
  <c r="E174" i="35"/>
  <c r="G174" i="35" s="1"/>
  <c r="E173" i="35"/>
  <c r="G173" i="35" s="1"/>
  <c r="E172" i="35"/>
  <c r="G172" i="35" s="1"/>
  <c r="E171" i="35"/>
  <c r="G171" i="35" s="1"/>
  <c r="E170" i="35"/>
  <c r="G170" i="35" s="1"/>
  <c r="E169" i="35"/>
  <c r="G169" i="35" s="1"/>
  <c r="E167" i="35"/>
  <c r="G167" i="35" s="1"/>
  <c r="E166" i="35"/>
  <c r="G166" i="35" s="1"/>
  <c r="E165" i="35"/>
  <c r="G165" i="35" s="1"/>
  <c r="E164" i="35"/>
  <c r="G164" i="35" s="1"/>
  <c r="E162" i="35"/>
  <c r="G162" i="35" s="1"/>
  <c r="E161" i="35"/>
  <c r="G161" i="35" s="1"/>
  <c r="E159" i="35"/>
  <c r="G159" i="35" s="1"/>
  <c r="E157" i="35"/>
  <c r="G157" i="35" s="1"/>
  <c r="E156" i="35"/>
  <c r="G156" i="35" s="1"/>
  <c r="E155" i="35"/>
  <c r="G155" i="35" s="1"/>
  <c r="E154" i="35"/>
  <c r="G154" i="35" s="1"/>
  <c r="E153" i="35"/>
  <c r="G153" i="35" s="1"/>
  <c r="E149" i="35"/>
  <c r="G149" i="35" s="1"/>
  <c r="E148" i="35"/>
  <c r="G148" i="35" s="1"/>
  <c r="E147" i="35"/>
  <c r="G147" i="35" s="1"/>
  <c r="E145" i="35"/>
  <c r="G145" i="35" s="1"/>
  <c r="E144" i="35"/>
  <c r="G144" i="35" s="1"/>
  <c r="E143" i="35"/>
  <c r="G143" i="35" s="1"/>
  <c r="E142" i="35"/>
  <c r="G142" i="35" s="1"/>
  <c r="E141" i="35"/>
  <c r="G141" i="35" s="1"/>
  <c r="E140" i="35"/>
  <c r="G140" i="35" s="1"/>
  <c r="E139" i="35"/>
  <c r="G139" i="35" s="1"/>
  <c r="E138" i="35"/>
  <c r="G138" i="35" s="1"/>
  <c r="E137" i="35"/>
  <c r="G137" i="35" s="1"/>
  <c r="E136" i="35"/>
  <c r="G136" i="35" s="1"/>
  <c r="E135" i="35"/>
  <c r="G135" i="35" s="1"/>
  <c r="E134" i="35"/>
  <c r="G134" i="35" s="1"/>
  <c r="E133" i="35"/>
  <c r="G133" i="35" s="1"/>
  <c r="E132" i="35"/>
  <c r="G132" i="35" s="1"/>
  <c r="E131" i="35"/>
  <c r="G131" i="35" s="1"/>
  <c r="E129" i="35"/>
  <c r="G129" i="35" s="1"/>
  <c r="E127" i="35"/>
  <c r="G127" i="35" s="1"/>
  <c r="E126" i="35"/>
  <c r="G126" i="35" s="1"/>
  <c r="E125" i="35"/>
  <c r="G125" i="35" s="1"/>
  <c r="E124" i="35"/>
  <c r="G124" i="35" s="1"/>
  <c r="E123" i="35"/>
  <c r="G123" i="35" s="1"/>
  <c r="E122" i="35"/>
  <c r="G122" i="35" s="1"/>
  <c r="E121" i="35"/>
  <c r="G121" i="35" s="1"/>
  <c r="E119" i="35"/>
  <c r="G119" i="35" s="1"/>
  <c r="E117" i="35"/>
  <c r="G117" i="35" s="1"/>
  <c r="E116" i="35"/>
  <c r="G116" i="35" s="1"/>
  <c r="E115" i="35"/>
  <c r="G115" i="35" s="1"/>
  <c r="E114" i="35"/>
  <c r="G114" i="35" s="1"/>
  <c r="E113" i="35"/>
  <c r="G113" i="35" s="1"/>
  <c r="E111" i="35"/>
  <c r="G111" i="35" s="1"/>
  <c r="E110" i="35"/>
  <c r="G110" i="35" s="1"/>
  <c r="E109" i="35"/>
  <c r="G109" i="35" s="1"/>
  <c r="E108" i="35"/>
  <c r="G108" i="35" s="1"/>
  <c r="E107" i="35"/>
  <c r="G107" i="35" s="1"/>
  <c r="E106" i="35"/>
  <c r="G106" i="35" s="1"/>
  <c r="E105" i="35"/>
  <c r="G105" i="35" s="1"/>
  <c r="E103" i="35"/>
  <c r="G103" i="35" s="1"/>
  <c r="E102" i="35"/>
  <c r="G102" i="35" s="1"/>
  <c r="E101" i="35"/>
  <c r="G101" i="35" s="1"/>
  <c r="E100" i="35"/>
  <c r="G100" i="35" s="1"/>
  <c r="E99" i="35"/>
  <c r="G99" i="35" s="1"/>
  <c r="E97" i="35"/>
  <c r="G97" i="35" s="1"/>
  <c r="E94" i="35"/>
  <c r="G94" i="35" s="1"/>
  <c r="E93" i="35"/>
  <c r="G93" i="35" s="1"/>
  <c r="E91" i="35"/>
  <c r="G91" i="35" s="1"/>
  <c r="E90" i="35"/>
  <c r="G90" i="35" s="1"/>
  <c r="E84" i="35"/>
  <c r="G84" i="35" s="1"/>
  <c r="E83" i="35"/>
  <c r="G83" i="35" s="1"/>
  <c r="E82" i="35"/>
  <c r="G82" i="35" s="1"/>
  <c r="E76" i="35"/>
  <c r="G76" i="35" s="1"/>
  <c r="E75" i="35"/>
  <c r="G75" i="35" s="1"/>
  <c r="E74" i="35"/>
  <c r="G74" i="35" s="1"/>
  <c r="E72" i="35"/>
  <c r="G72" i="35" s="1"/>
  <c r="E69" i="35"/>
  <c r="G69" i="35" s="1"/>
  <c r="E68" i="35"/>
  <c r="G68" i="35" s="1"/>
  <c r="E65" i="35"/>
  <c r="G65" i="35" s="1"/>
  <c r="E63" i="35"/>
  <c r="G63" i="35" s="1"/>
  <c r="E60" i="35"/>
  <c r="G60" i="35" s="1"/>
  <c r="E59" i="35"/>
  <c r="G59" i="35" s="1"/>
  <c r="E58" i="35"/>
  <c r="G58" i="35" s="1"/>
  <c r="E54" i="35"/>
  <c r="G54" i="35" s="1"/>
  <c r="E52" i="35"/>
  <c r="G52" i="35" s="1"/>
  <c r="E47" i="35"/>
  <c r="G47" i="35" s="1"/>
  <c r="E45" i="35"/>
  <c r="G45" i="35" s="1"/>
  <c r="E41" i="35"/>
  <c r="G41" i="35" s="1"/>
  <c r="E36" i="35"/>
  <c r="G36" i="35" s="1"/>
  <c r="E35" i="35"/>
  <c r="G35" i="35" s="1"/>
  <c r="C35" i="36" s="1"/>
  <c r="E33" i="35"/>
  <c r="G33" i="35" s="1"/>
  <c r="E24" i="35"/>
  <c r="G24" i="35" s="1"/>
  <c r="E13" i="35"/>
  <c r="G13" i="35" s="1"/>
  <c r="E12" i="35"/>
  <c r="G12" i="35" s="1"/>
  <c r="E10" i="35"/>
  <c r="G10" i="35" s="1"/>
  <c r="E9" i="35"/>
  <c r="G9" i="35" s="1"/>
  <c r="K225" i="65"/>
  <c r="K227" i="65" s="1"/>
  <c r="K230" i="65" s="1"/>
  <c r="M35" i="16"/>
  <c r="S35" i="16" s="1"/>
  <c r="U35" i="16" s="1"/>
  <c r="K226" i="63"/>
  <c r="K229" i="63" s="1"/>
  <c r="M33" i="16"/>
  <c r="K226" i="62"/>
  <c r="K229" i="62" s="1"/>
  <c r="M32" i="16"/>
  <c r="K226" i="61"/>
  <c r="K228" i="61" s="1"/>
  <c r="K231" i="61" s="1"/>
  <c r="M31" i="16"/>
  <c r="K226" i="60"/>
  <c r="K229" i="60" s="1"/>
  <c r="M30" i="16"/>
  <c r="K226" i="59"/>
  <c r="K228" i="59" s="1"/>
  <c r="K231" i="59" s="1"/>
  <c r="M29" i="16"/>
  <c r="K226" i="58"/>
  <c r="K229" i="58" s="1"/>
  <c r="M28" i="16"/>
  <c r="K226" i="57"/>
  <c r="K229" i="57" s="1"/>
  <c r="M27" i="16"/>
  <c r="K226" i="56"/>
  <c r="K229" i="56" s="1"/>
  <c r="M26" i="16"/>
  <c r="K226" i="55"/>
  <c r="K228" i="55" s="1"/>
  <c r="K231" i="55" s="1"/>
  <c r="M25" i="16"/>
  <c r="K226" i="54"/>
  <c r="K228" i="54" s="1"/>
  <c r="K231" i="54" s="1"/>
  <c r="M24" i="16"/>
  <c r="K226" i="53"/>
  <c r="K229" i="53" s="1"/>
  <c r="M23" i="16"/>
  <c r="K226" i="52"/>
  <c r="K228" i="52" s="1"/>
  <c r="K231" i="52" s="1"/>
  <c r="M22" i="16"/>
  <c r="K226" i="51"/>
  <c r="K229" i="51" s="1"/>
  <c r="M21" i="16"/>
  <c r="K226" i="50"/>
  <c r="K229" i="50" s="1"/>
  <c r="M20" i="16"/>
  <c r="K226" i="49"/>
  <c r="K228" i="49" s="1"/>
  <c r="K231" i="49" s="1"/>
  <c r="M19" i="16"/>
  <c r="K226" i="48"/>
  <c r="K228" i="48" s="1"/>
  <c r="K231" i="48" s="1"/>
  <c r="M18" i="16"/>
  <c r="K226" i="47"/>
  <c r="M17" i="16"/>
  <c r="K226" i="45"/>
  <c r="K229" i="45" s="1"/>
  <c r="M15" i="16"/>
  <c r="K226" i="44"/>
  <c r="K229" i="44" s="1"/>
  <c r="M14" i="16"/>
  <c r="K225" i="42"/>
  <c r="K228" i="42" s="1"/>
  <c r="M12" i="16"/>
  <c r="M26" i="35"/>
  <c r="M45" i="35"/>
  <c r="M118" i="35"/>
  <c r="M128" i="35"/>
  <c r="M135" i="35"/>
  <c r="M141" i="35"/>
  <c r="M192" i="35"/>
  <c r="M198" i="35"/>
  <c r="M15" i="35"/>
  <c r="M19" i="35"/>
  <c r="M33" i="35"/>
  <c r="M53" i="35"/>
  <c r="M71" i="35"/>
  <c r="M106" i="35"/>
  <c r="M158" i="35"/>
  <c r="M163" i="35"/>
  <c r="M168" i="35"/>
  <c r="M183" i="35"/>
  <c r="M12" i="35"/>
  <c r="M14" i="35"/>
  <c r="M21" i="35"/>
  <c r="M59" i="35"/>
  <c r="M61" i="35"/>
  <c r="M64" i="35"/>
  <c r="M77" i="35"/>
  <c r="M79" i="35"/>
  <c r="M81" i="35"/>
  <c r="M83" i="35"/>
  <c r="M93" i="35"/>
  <c r="M98" i="35"/>
  <c r="M107" i="35"/>
  <c r="M112" i="35"/>
  <c r="M119" i="35"/>
  <c r="M123" i="35"/>
  <c r="M129" i="35"/>
  <c r="M152" i="35"/>
  <c r="M159" i="35"/>
  <c r="M164" i="35"/>
  <c r="M169" i="35"/>
  <c r="M175" i="35"/>
  <c r="M188" i="35"/>
  <c r="M193" i="35"/>
  <c r="M199" i="35"/>
  <c r="M203" i="35"/>
  <c r="M39" i="35"/>
  <c r="M43" i="35"/>
  <c r="M47" i="35"/>
  <c r="M55" i="35"/>
  <c r="M96" i="35"/>
  <c r="M7" i="35"/>
  <c r="M9" i="35"/>
  <c r="M16" i="35"/>
  <c r="M18" i="35"/>
  <c r="M23" i="35"/>
  <c r="M28" i="35"/>
  <c r="M30" i="35"/>
  <c r="M34" i="35"/>
  <c r="M38" i="35"/>
  <c r="M66" i="35"/>
  <c r="M68" i="35"/>
  <c r="M70" i="35"/>
  <c r="M91" i="35"/>
  <c r="M95" i="35"/>
  <c r="M102" i="35"/>
  <c r="M108" i="35"/>
  <c r="M113" i="35"/>
  <c r="M124" i="35"/>
  <c r="M153" i="35"/>
  <c r="M170" i="35"/>
  <c r="M184" i="35"/>
  <c r="M189" i="35"/>
  <c r="M204" i="35"/>
  <c r="M75" i="35"/>
  <c r="M20" i="35"/>
  <c r="M25" i="35"/>
  <c r="M32" i="35"/>
  <c r="M40" i="35"/>
  <c r="M42" i="35"/>
  <c r="M50" i="35"/>
  <c r="M52" i="35"/>
  <c r="M63" i="35"/>
  <c r="M74" i="35"/>
  <c r="M87" i="35"/>
  <c r="M89" i="35"/>
  <c r="M109" i="35"/>
  <c r="M114" i="35"/>
  <c r="M125" i="35"/>
  <c r="M130" i="35"/>
  <c r="M143" i="35"/>
  <c r="M147" i="35"/>
  <c r="M154" i="35"/>
  <c r="M165" i="35"/>
  <c r="M185" i="35"/>
  <c r="M205" i="35"/>
  <c r="M46" i="35"/>
  <c r="M115" i="35"/>
  <c r="M148" i="35"/>
  <c r="M155" i="35"/>
  <c r="M195" i="35"/>
  <c r="M206" i="35"/>
  <c r="M27" i="35"/>
  <c r="M48" i="35"/>
  <c r="M131" i="35"/>
  <c r="M137" i="35"/>
  <c r="M6" i="35"/>
  <c r="M13" i="35"/>
  <c r="M17" i="35"/>
  <c r="M22" i="35"/>
  <c r="M56" i="35"/>
  <c r="M58" i="35"/>
  <c r="M78" i="35"/>
  <c r="M82" i="35"/>
  <c r="M94" i="35"/>
  <c r="M97" i="35"/>
  <c r="M116" i="35"/>
  <c r="M121" i="35"/>
  <c r="M126" i="35"/>
  <c r="M132" i="35"/>
  <c r="M138" i="35"/>
  <c r="M149" i="35"/>
  <c r="M156" i="35"/>
  <c r="M161" i="35"/>
  <c r="M166" i="35"/>
  <c r="M172" i="35"/>
  <c r="M177" i="35"/>
  <c r="M181" i="35"/>
  <c r="M186" i="35"/>
  <c r="M190" i="35"/>
  <c r="M201" i="35"/>
  <c r="M207" i="35"/>
  <c r="M41" i="35"/>
  <c r="M62" i="35"/>
  <c r="M69" i="35"/>
  <c r="M86" i="35"/>
  <c r="M167" i="35"/>
  <c r="M173" i="35"/>
  <c r="M191" i="35"/>
  <c r="M90" i="35"/>
  <c r="M92" i="35"/>
  <c r="M99" i="35"/>
  <c r="M101" i="35"/>
  <c r="M103" i="35"/>
  <c r="M105" i="35"/>
  <c r="M117" i="35"/>
  <c r="M127" i="35"/>
  <c r="M133" i="35"/>
  <c r="M139" i="35"/>
  <c r="M150" i="35"/>
  <c r="M157" i="35"/>
  <c r="M8" i="35"/>
  <c r="M10" i="35"/>
  <c r="M24" i="35"/>
  <c r="M31" i="35"/>
  <c r="M35" i="35"/>
  <c r="M37" i="35"/>
  <c r="M49" i="35"/>
  <c r="M51" i="35"/>
  <c r="M67" i="35"/>
  <c r="M73" i="35"/>
  <c r="M88" i="35"/>
  <c r="M111" i="35"/>
  <c r="M122" i="35"/>
  <c r="M134" i="35"/>
  <c r="M140" i="35"/>
  <c r="M145" i="35"/>
  <c r="M151" i="35"/>
  <c r="M162" i="35"/>
  <c r="M182" i="35"/>
  <c r="M187" i="35"/>
  <c r="M197" i="35"/>
  <c r="M202" i="35"/>
  <c r="M208" i="35"/>
  <c r="M5" i="35"/>
  <c r="X107" i="37"/>
  <c r="X107" i="36"/>
  <c r="C216" i="56" l="1"/>
  <c r="E216" i="56" s="1"/>
  <c r="G216" i="56" s="1"/>
  <c r="C214" i="51"/>
  <c r="E214" i="51" s="1"/>
  <c r="G214" i="51" s="1"/>
  <c r="C214" i="52" s="1"/>
  <c r="E214" i="52" s="1"/>
  <c r="G214" i="52" s="1"/>
  <c r="C215" i="50"/>
  <c r="E215" i="50" s="1"/>
  <c r="G215" i="50" s="1"/>
  <c r="C5" i="47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31" i="37"/>
  <c r="E31" i="37" s="1"/>
  <c r="G31" i="37" s="1"/>
  <c r="E31" i="38" s="1"/>
  <c r="G31" i="38" s="1"/>
  <c r="E31" i="39" s="1"/>
  <c r="G31" i="39" s="1"/>
  <c r="E31" i="40" s="1"/>
  <c r="G31" i="40" s="1"/>
  <c r="C211" i="37"/>
  <c r="E211" i="37" s="1"/>
  <c r="G211" i="37" s="1"/>
  <c r="E211" i="38" s="1"/>
  <c r="G211" i="38" s="1"/>
  <c r="E211" i="39" s="1"/>
  <c r="G211" i="39" s="1"/>
  <c r="E211" i="40" s="1"/>
  <c r="G211" i="40" s="1"/>
  <c r="E211" i="41" s="1"/>
  <c r="G211" i="41" s="1"/>
  <c r="C16" i="37"/>
  <c r="E16" i="37" s="1"/>
  <c r="G16" i="37" s="1"/>
  <c r="E16" i="38" s="1"/>
  <c r="G16" i="38" s="1"/>
  <c r="E16" i="39" s="1"/>
  <c r="G16" i="39" s="1"/>
  <c r="E16" i="40" s="1"/>
  <c r="G16" i="40" s="1"/>
  <c r="C210" i="37"/>
  <c r="E210" i="37" s="1"/>
  <c r="G210" i="37" s="1"/>
  <c r="E210" i="38" s="1"/>
  <c r="G210" i="38" s="1"/>
  <c r="E210" i="39" s="1"/>
  <c r="G210" i="39" s="1"/>
  <c r="E210" i="40" s="1"/>
  <c r="G210" i="40" s="1"/>
  <c r="E210" i="41" s="1"/>
  <c r="G210" i="41" s="1"/>
  <c r="E210" i="42" s="1"/>
  <c r="G210" i="42" s="1"/>
  <c r="E210" i="43" s="1"/>
  <c r="G210" i="43" s="1"/>
  <c r="C210" i="44" s="1"/>
  <c r="K226" i="64"/>
  <c r="K229" i="64" s="1"/>
  <c r="K228" i="57"/>
  <c r="K231" i="57" s="1"/>
  <c r="E160" i="37"/>
  <c r="G160" i="37" s="1"/>
  <c r="E160" i="38" s="1"/>
  <c r="G160" i="38" s="1"/>
  <c r="E160" i="39" s="1"/>
  <c r="G160" i="39" s="1"/>
  <c r="E160" i="40" s="1"/>
  <c r="G160" i="40" s="1"/>
  <c r="E120" i="37"/>
  <c r="G120" i="37" s="1"/>
  <c r="E120" i="38" s="1"/>
  <c r="G120" i="38" s="1"/>
  <c r="E120" i="39" s="1"/>
  <c r="G120" i="39" s="1"/>
  <c r="E120" i="40" s="1"/>
  <c r="G120" i="40" s="1"/>
  <c r="E80" i="37"/>
  <c r="G80" i="37" s="1"/>
  <c r="E80" i="38" s="1"/>
  <c r="G80" i="38" s="1"/>
  <c r="E80" i="39" s="1"/>
  <c r="G80" i="39" s="1"/>
  <c r="E80" i="40" s="1"/>
  <c r="G80" i="40" s="1"/>
  <c r="E11" i="37"/>
  <c r="G11" i="37" s="1"/>
  <c r="E11" i="38" s="1"/>
  <c r="G11" i="38" s="1"/>
  <c r="E11" i="39" s="1"/>
  <c r="G11" i="39" s="1"/>
  <c r="E11" i="40" s="1"/>
  <c r="G11" i="40" s="1"/>
  <c r="E27" i="37"/>
  <c r="G27" i="37" s="1"/>
  <c r="E27" i="38" s="1"/>
  <c r="G27" i="38" s="1"/>
  <c r="E27" i="39" s="1"/>
  <c r="G27" i="39" s="1"/>
  <c r="E27" i="40" s="1"/>
  <c r="G27" i="40" s="1"/>
  <c r="C27" i="41" s="1"/>
  <c r="E32" i="37"/>
  <c r="G32" i="37" s="1"/>
  <c r="E32" i="38" s="1"/>
  <c r="G32" i="38" s="1"/>
  <c r="E32" i="39" s="1"/>
  <c r="G32" i="39" s="1"/>
  <c r="E32" i="40" s="1"/>
  <c r="G32" i="40" s="1"/>
  <c r="E130" i="37"/>
  <c r="G130" i="37" s="1"/>
  <c r="E130" i="38" s="1"/>
  <c r="G130" i="38" s="1"/>
  <c r="E130" i="39" s="1"/>
  <c r="G130" i="39" s="1"/>
  <c r="E130" i="40" s="1"/>
  <c r="G130" i="40" s="1"/>
  <c r="E25" i="37"/>
  <c r="G25" i="37" s="1"/>
  <c r="E25" i="38" s="1"/>
  <c r="G25" i="38" s="1"/>
  <c r="E25" i="39" s="1"/>
  <c r="G25" i="39" s="1"/>
  <c r="E25" i="40" s="1"/>
  <c r="G25" i="40" s="1"/>
  <c r="E104" i="37"/>
  <c r="G104" i="37" s="1"/>
  <c r="E104" i="38" s="1"/>
  <c r="G104" i="38" s="1"/>
  <c r="E104" i="39" s="1"/>
  <c r="G104" i="39" s="1"/>
  <c r="E104" i="40" s="1"/>
  <c r="G104" i="40" s="1"/>
  <c r="E30" i="37"/>
  <c r="G30" i="37" s="1"/>
  <c r="E30" i="38" s="1"/>
  <c r="G30" i="38" s="1"/>
  <c r="E30" i="39" s="1"/>
  <c r="G30" i="39" s="1"/>
  <c r="E30" i="40" s="1"/>
  <c r="G30" i="40" s="1"/>
  <c r="E184" i="37"/>
  <c r="G184" i="37" s="1"/>
  <c r="E184" i="38" s="1"/>
  <c r="G184" i="38" s="1"/>
  <c r="E184" i="39" s="1"/>
  <c r="G184" i="39" s="1"/>
  <c r="E184" i="40" s="1"/>
  <c r="G184" i="40" s="1"/>
  <c r="E98" i="37"/>
  <c r="G98" i="37" s="1"/>
  <c r="E98" i="38" s="1"/>
  <c r="G98" i="38" s="1"/>
  <c r="E98" i="39" s="1"/>
  <c r="G98" i="39" s="1"/>
  <c r="E98" i="40" s="1"/>
  <c r="G98" i="40" s="1"/>
  <c r="E158" i="37"/>
  <c r="G158" i="37" s="1"/>
  <c r="E158" i="38" s="1"/>
  <c r="G158" i="38" s="1"/>
  <c r="E158" i="39" s="1"/>
  <c r="G158" i="39" s="1"/>
  <c r="E158" i="40" s="1"/>
  <c r="G158" i="40" s="1"/>
  <c r="E64" i="37"/>
  <c r="G64" i="37" s="1"/>
  <c r="E64" i="38" s="1"/>
  <c r="G64" i="38" s="1"/>
  <c r="E64" i="39" s="1"/>
  <c r="G64" i="39" s="1"/>
  <c r="E64" i="40" s="1"/>
  <c r="G64" i="40" s="1"/>
  <c r="E78" i="37"/>
  <c r="G78" i="37" s="1"/>
  <c r="E78" i="38" s="1"/>
  <c r="G78" i="38" s="1"/>
  <c r="E78" i="39" s="1"/>
  <c r="G78" i="39" s="1"/>
  <c r="E78" i="40" s="1"/>
  <c r="G78" i="40" s="1"/>
  <c r="E8" i="37"/>
  <c r="G8" i="37" s="1"/>
  <c r="E8" i="38" s="1"/>
  <c r="G8" i="38" s="1"/>
  <c r="E8" i="39" s="1"/>
  <c r="G8" i="39" s="1"/>
  <c r="E8" i="40" s="1"/>
  <c r="G8" i="40" s="1"/>
  <c r="E152" i="37"/>
  <c r="G152" i="37" s="1"/>
  <c r="E152" i="38" s="1"/>
  <c r="G152" i="38" s="1"/>
  <c r="E152" i="39" s="1"/>
  <c r="G152" i="39" s="1"/>
  <c r="E152" i="40" s="1"/>
  <c r="G152" i="40" s="1"/>
  <c r="E15" i="37"/>
  <c r="G15" i="37" s="1"/>
  <c r="E15" i="38" s="1"/>
  <c r="G15" i="38" s="1"/>
  <c r="E15" i="39" s="1"/>
  <c r="G15" i="39" s="1"/>
  <c r="E15" i="40" s="1"/>
  <c r="G15" i="40" s="1"/>
  <c r="E118" i="37"/>
  <c r="G118" i="37" s="1"/>
  <c r="E118" i="38" s="1"/>
  <c r="G118" i="38" s="1"/>
  <c r="E118" i="39" s="1"/>
  <c r="G118" i="39" s="1"/>
  <c r="E118" i="40" s="1"/>
  <c r="G118" i="40" s="1"/>
  <c r="E128" i="37"/>
  <c r="G128" i="37" s="1"/>
  <c r="E128" i="38" s="1"/>
  <c r="G128" i="38" s="1"/>
  <c r="E128" i="39" s="1"/>
  <c r="G128" i="39" s="1"/>
  <c r="E128" i="40" s="1"/>
  <c r="G128" i="40" s="1"/>
  <c r="E42" i="37"/>
  <c r="G42" i="37" s="1"/>
  <c r="E42" i="38" s="1"/>
  <c r="G42" i="38" s="1"/>
  <c r="E42" i="39" s="1"/>
  <c r="G42" i="39" s="1"/>
  <c r="E42" i="40" s="1"/>
  <c r="G42" i="40" s="1"/>
  <c r="E200" i="37"/>
  <c r="G200" i="37" s="1"/>
  <c r="E200" i="38" s="1"/>
  <c r="G200" i="38" s="1"/>
  <c r="E200" i="39" s="1"/>
  <c r="G200" i="39" s="1"/>
  <c r="E200" i="40" s="1"/>
  <c r="G200" i="40" s="1"/>
  <c r="E28" i="37"/>
  <c r="G28" i="37" s="1"/>
  <c r="E28" i="38" s="1"/>
  <c r="G28" i="38" s="1"/>
  <c r="E28" i="39" s="1"/>
  <c r="G28" i="39" s="1"/>
  <c r="E28" i="40" s="1"/>
  <c r="G28" i="40" s="1"/>
  <c r="E168" i="37"/>
  <c r="G168" i="37" s="1"/>
  <c r="E182" i="37"/>
  <c r="G182" i="37" s="1"/>
  <c r="E182" i="38" s="1"/>
  <c r="G182" i="38" s="1"/>
  <c r="E182" i="39" s="1"/>
  <c r="G182" i="39" s="1"/>
  <c r="E182" i="40" s="1"/>
  <c r="G182" i="40" s="1"/>
  <c r="E96" i="37"/>
  <c r="G96" i="37" s="1"/>
  <c r="E96" i="38" s="1"/>
  <c r="G96" i="38" s="1"/>
  <c r="E96" i="39" s="1"/>
  <c r="G96" i="39" s="1"/>
  <c r="E96" i="40" s="1"/>
  <c r="G96" i="40" s="1"/>
  <c r="E212" i="42"/>
  <c r="G212" i="42" s="1"/>
  <c r="E56" i="37"/>
  <c r="G56" i="37" s="1"/>
  <c r="E56" i="38" s="1"/>
  <c r="G56" i="38" s="1"/>
  <c r="E56" i="39" s="1"/>
  <c r="G56" i="39" s="1"/>
  <c r="E56" i="40" s="1"/>
  <c r="G56" i="40" s="1"/>
  <c r="E19" i="37"/>
  <c r="G19" i="37" s="1"/>
  <c r="E19" i="38" s="1"/>
  <c r="G19" i="38" s="1"/>
  <c r="E19" i="39" s="1"/>
  <c r="G19" i="39" s="1"/>
  <c r="E19" i="40" s="1"/>
  <c r="G19" i="40" s="1"/>
  <c r="E21" i="37"/>
  <c r="G21" i="37" s="1"/>
  <c r="E21" i="38" s="1"/>
  <c r="G21" i="38" s="1"/>
  <c r="E21" i="39" s="1"/>
  <c r="G21" i="39" s="1"/>
  <c r="E21" i="40" s="1"/>
  <c r="G21" i="40" s="1"/>
  <c r="E146" i="37"/>
  <c r="G146" i="37" s="1"/>
  <c r="E146" i="38" s="1"/>
  <c r="G146" i="38" s="1"/>
  <c r="E146" i="39" s="1"/>
  <c r="G146" i="39" s="1"/>
  <c r="E146" i="40" s="1"/>
  <c r="G146" i="40" s="1"/>
  <c r="E112" i="37"/>
  <c r="G112" i="37" s="1"/>
  <c r="E112" i="38" s="1"/>
  <c r="G112" i="38" s="1"/>
  <c r="E112" i="39" s="1"/>
  <c r="G112" i="39" s="1"/>
  <c r="E112" i="40" s="1"/>
  <c r="G112" i="40" s="1"/>
  <c r="E22" i="37"/>
  <c r="G22" i="37" s="1"/>
  <c r="E22" i="38" s="1"/>
  <c r="G22" i="38" s="1"/>
  <c r="E22" i="39" s="1"/>
  <c r="G22" i="39" s="1"/>
  <c r="E22" i="40" s="1"/>
  <c r="G22" i="40" s="1"/>
  <c r="E213" i="42"/>
  <c r="G213" i="42" s="1"/>
  <c r="E68" i="36"/>
  <c r="G68" i="36" s="1"/>
  <c r="C68" i="37" s="1"/>
  <c r="E84" i="36"/>
  <c r="G84" i="36" s="1"/>
  <c r="C84" i="37" s="1"/>
  <c r="E101" i="36"/>
  <c r="G101" i="36" s="1"/>
  <c r="C101" i="37" s="1"/>
  <c r="E110" i="36"/>
  <c r="G110" i="36" s="1"/>
  <c r="C110" i="37" s="1"/>
  <c r="E121" i="36"/>
  <c r="G121" i="36" s="1"/>
  <c r="C121" i="37" s="1"/>
  <c r="E131" i="36"/>
  <c r="G131" i="36" s="1"/>
  <c r="C131" i="37" s="1"/>
  <c r="E139" i="36"/>
  <c r="G139" i="36" s="1"/>
  <c r="C139" i="37" s="1"/>
  <c r="E148" i="36"/>
  <c r="G148" i="36" s="1"/>
  <c r="C148" i="37" s="1"/>
  <c r="E161" i="36"/>
  <c r="G161" i="36" s="1"/>
  <c r="C161" i="37" s="1"/>
  <c r="E171" i="36"/>
  <c r="G171" i="36" s="1"/>
  <c r="C171" i="37" s="1"/>
  <c r="E181" i="36"/>
  <c r="G181" i="36" s="1"/>
  <c r="C181" i="37" s="1"/>
  <c r="E194" i="36"/>
  <c r="G194" i="36" s="1"/>
  <c r="C194" i="37" s="1"/>
  <c r="E203" i="36"/>
  <c r="G203" i="36" s="1"/>
  <c r="C203" i="37" s="1"/>
  <c r="E86" i="36"/>
  <c r="G86" i="36" s="1"/>
  <c r="C86" i="37" s="1"/>
  <c r="E77" i="36"/>
  <c r="G77" i="36" s="1"/>
  <c r="E34" i="36"/>
  <c r="G34" i="36" s="1"/>
  <c r="E13" i="36"/>
  <c r="G13" i="36" s="1"/>
  <c r="C13" i="37" s="1"/>
  <c r="E52" i="36"/>
  <c r="G52" i="36" s="1"/>
  <c r="E69" i="36"/>
  <c r="G69" i="36" s="1"/>
  <c r="C69" i="37" s="1"/>
  <c r="E90" i="36"/>
  <c r="G90" i="36" s="1"/>
  <c r="C90" i="37" s="1"/>
  <c r="E102" i="36"/>
  <c r="G102" i="36" s="1"/>
  <c r="C102" i="37" s="1"/>
  <c r="E111" i="36"/>
  <c r="G111" i="36" s="1"/>
  <c r="C111" i="37" s="1"/>
  <c r="E122" i="36"/>
  <c r="G122" i="36" s="1"/>
  <c r="C122" i="37" s="1"/>
  <c r="E132" i="36"/>
  <c r="G132" i="36" s="1"/>
  <c r="C132" i="37" s="1"/>
  <c r="E140" i="36"/>
  <c r="G140" i="36" s="1"/>
  <c r="C140" i="37" s="1"/>
  <c r="E149" i="36"/>
  <c r="G149" i="36" s="1"/>
  <c r="C149" i="37" s="1"/>
  <c r="E162" i="36"/>
  <c r="G162" i="36" s="1"/>
  <c r="C162" i="37" s="1"/>
  <c r="E172" i="36"/>
  <c r="G172" i="36" s="1"/>
  <c r="C172" i="37" s="1"/>
  <c r="E185" i="36"/>
  <c r="G185" i="36" s="1"/>
  <c r="C185" i="37" s="1"/>
  <c r="E195" i="36"/>
  <c r="G195" i="36" s="1"/>
  <c r="C195" i="37" s="1"/>
  <c r="E204" i="36"/>
  <c r="G204" i="36" s="1"/>
  <c r="C204" i="37" s="1"/>
  <c r="E150" i="36"/>
  <c r="G150" i="36" s="1"/>
  <c r="C150" i="37" s="1"/>
  <c r="E88" i="36"/>
  <c r="G88" i="36" s="1"/>
  <c r="C88" i="37" s="1"/>
  <c r="E24" i="36"/>
  <c r="G24" i="36" s="1"/>
  <c r="C24" i="37" s="1"/>
  <c r="E54" i="36"/>
  <c r="G54" i="36" s="1"/>
  <c r="C54" i="37" s="1"/>
  <c r="E72" i="36"/>
  <c r="G72" i="36" s="1"/>
  <c r="C72" i="37" s="1"/>
  <c r="E91" i="36"/>
  <c r="G91" i="36" s="1"/>
  <c r="C91" i="37" s="1"/>
  <c r="E103" i="36"/>
  <c r="G103" i="36" s="1"/>
  <c r="C103" i="37" s="1"/>
  <c r="E113" i="36"/>
  <c r="G113" i="36" s="1"/>
  <c r="C113" i="37" s="1"/>
  <c r="E123" i="36"/>
  <c r="G123" i="36" s="1"/>
  <c r="C123" i="37" s="1"/>
  <c r="E133" i="36"/>
  <c r="G133" i="36" s="1"/>
  <c r="C133" i="37" s="1"/>
  <c r="E141" i="36"/>
  <c r="G141" i="36" s="1"/>
  <c r="C141" i="37" s="1"/>
  <c r="E164" i="36"/>
  <c r="G164" i="36" s="1"/>
  <c r="C164" i="37" s="1"/>
  <c r="E173" i="36"/>
  <c r="G173" i="36" s="1"/>
  <c r="C173" i="37" s="1"/>
  <c r="E186" i="36"/>
  <c r="G186" i="36" s="1"/>
  <c r="C186" i="37" s="1"/>
  <c r="E196" i="36"/>
  <c r="G196" i="36" s="1"/>
  <c r="C196" i="37" s="1"/>
  <c r="E205" i="36"/>
  <c r="G205" i="36" s="1"/>
  <c r="C205" i="37" s="1"/>
  <c r="E53" i="36"/>
  <c r="G53" i="36" s="1"/>
  <c r="E33" i="36"/>
  <c r="G33" i="36" s="1"/>
  <c r="C33" i="37" s="1"/>
  <c r="E58" i="36"/>
  <c r="G58" i="36" s="1"/>
  <c r="C58" i="37" s="1"/>
  <c r="E93" i="36"/>
  <c r="G93" i="36" s="1"/>
  <c r="C93" i="37" s="1"/>
  <c r="E105" i="36"/>
  <c r="G105" i="36" s="1"/>
  <c r="C105" i="37" s="1"/>
  <c r="E114" i="36"/>
  <c r="G114" i="36" s="1"/>
  <c r="C114" i="37" s="1"/>
  <c r="E124" i="36"/>
  <c r="G124" i="36" s="1"/>
  <c r="C124" i="37" s="1"/>
  <c r="E134" i="36"/>
  <c r="G134" i="36" s="1"/>
  <c r="C134" i="37" s="1"/>
  <c r="E142" i="36"/>
  <c r="G142" i="36" s="1"/>
  <c r="C142" i="37" s="1"/>
  <c r="E165" i="36"/>
  <c r="G165" i="36" s="1"/>
  <c r="C165" i="37" s="1"/>
  <c r="E174" i="36"/>
  <c r="G174" i="36" s="1"/>
  <c r="C174" i="37" s="1"/>
  <c r="E187" i="36"/>
  <c r="G187" i="36" s="1"/>
  <c r="C187" i="37" s="1"/>
  <c r="E206" i="36"/>
  <c r="G206" i="36" s="1"/>
  <c r="C206" i="37" s="1"/>
  <c r="E51" i="36"/>
  <c r="G51" i="36" s="1"/>
  <c r="E55" i="36"/>
  <c r="G55" i="36" s="1"/>
  <c r="E43" i="36"/>
  <c r="G43" i="36" s="1"/>
  <c r="C43" i="37" s="1"/>
  <c r="E59" i="36"/>
  <c r="G59" i="36" s="1"/>
  <c r="C59" i="37" s="1"/>
  <c r="E75" i="36"/>
  <c r="G75" i="36" s="1"/>
  <c r="C75" i="37" s="1"/>
  <c r="E94" i="36"/>
  <c r="G94" i="36" s="1"/>
  <c r="C94" i="37" s="1"/>
  <c r="E106" i="36"/>
  <c r="G106" i="36" s="1"/>
  <c r="C106" i="37" s="1"/>
  <c r="E115" i="36"/>
  <c r="G115" i="36" s="1"/>
  <c r="C115" i="37" s="1"/>
  <c r="E125" i="36"/>
  <c r="G125" i="36" s="1"/>
  <c r="C125" i="37" s="1"/>
  <c r="E135" i="36"/>
  <c r="G135" i="36" s="1"/>
  <c r="C135" i="37" s="1"/>
  <c r="E143" i="36"/>
  <c r="G143" i="36" s="1"/>
  <c r="C143" i="37" s="1"/>
  <c r="E155" i="36"/>
  <c r="G155" i="36" s="1"/>
  <c r="C155" i="37" s="1"/>
  <c r="E166" i="36"/>
  <c r="G166" i="36" s="1"/>
  <c r="C166" i="37" s="1"/>
  <c r="E175" i="36"/>
  <c r="G175" i="36" s="1"/>
  <c r="C175" i="37" s="1"/>
  <c r="E188" i="36"/>
  <c r="G188" i="36" s="1"/>
  <c r="C188" i="37" s="1"/>
  <c r="E198" i="36"/>
  <c r="G198" i="36" s="1"/>
  <c r="C198" i="37" s="1"/>
  <c r="E207" i="36"/>
  <c r="G207" i="36" s="1"/>
  <c r="C207" i="37" s="1"/>
  <c r="E73" i="36"/>
  <c r="G73" i="36" s="1"/>
  <c r="C73" i="37" s="1"/>
  <c r="E183" i="36"/>
  <c r="G183" i="36" s="1"/>
  <c r="C183" i="37" s="1"/>
  <c r="E87" i="36"/>
  <c r="G87" i="36" s="1"/>
  <c r="C87" i="37" s="1"/>
  <c r="E60" i="36"/>
  <c r="G60" i="36" s="1"/>
  <c r="C60" i="37" s="1"/>
  <c r="E76" i="36"/>
  <c r="G76" i="36" s="1"/>
  <c r="C76" i="37" s="1"/>
  <c r="E97" i="36"/>
  <c r="G97" i="36" s="1"/>
  <c r="E107" i="36"/>
  <c r="G107" i="36" s="1"/>
  <c r="C107" i="37" s="1"/>
  <c r="E116" i="36"/>
  <c r="G116" i="36" s="1"/>
  <c r="C116" i="37" s="1"/>
  <c r="E126" i="36"/>
  <c r="G126" i="36" s="1"/>
  <c r="C126" i="37" s="1"/>
  <c r="E136" i="36"/>
  <c r="G136" i="36" s="1"/>
  <c r="C136" i="37" s="1"/>
  <c r="E144" i="36"/>
  <c r="G144" i="36" s="1"/>
  <c r="C144" i="37" s="1"/>
  <c r="E156" i="36"/>
  <c r="G156" i="36" s="1"/>
  <c r="C156" i="37" s="1"/>
  <c r="E167" i="36"/>
  <c r="G167" i="36" s="1"/>
  <c r="C167" i="37" s="1"/>
  <c r="E177" i="36"/>
  <c r="G177" i="36" s="1"/>
  <c r="C177" i="37" s="1"/>
  <c r="E189" i="36"/>
  <c r="G189" i="36" s="1"/>
  <c r="C189" i="37" s="1"/>
  <c r="E199" i="36"/>
  <c r="G199" i="36" s="1"/>
  <c r="C199" i="37" s="1"/>
  <c r="E95" i="36"/>
  <c r="G95" i="36" s="1"/>
  <c r="E9" i="36"/>
  <c r="G9" i="36" s="1"/>
  <c r="C9" i="37" s="1"/>
  <c r="E41" i="36"/>
  <c r="G41" i="36" s="1"/>
  <c r="C41" i="37" s="1"/>
  <c r="E63" i="36"/>
  <c r="G63" i="36" s="1"/>
  <c r="C63" i="37" s="1"/>
  <c r="E99" i="36"/>
  <c r="G99" i="36" s="1"/>
  <c r="C99" i="37" s="1"/>
  <c r="E108" i="36"/>
  <c r="G108" i="36" s="1"/>
  <c r="C108" i="37" s="1"/>
  <c r="E117" i="36"/>
  <c r="G117" i="36" s="1"/>
  <c r="C117" i="37" s="1"/>
  <c r="E127" i="36"/>
  <c r="G127" i="36" s="1"/>
  <c r="C127" i="37" s="1"/>
  <c r="E137" i="36"/>
  <c r="G137" i="36" s="1"/>
  <c r="C137" i="37" s="1"/>
  <c r="E145" i="36"/>
  <c r="G145" i="36" s="1"/>
  <c r="C145" i="37" s="1"/>
  <c r="E157" i="36"/>
  <c r="G157" i="36" s="1"/>
  <c r="C157" i="37" s="1"/>
  <c r="E169" i="36"/>
  <c r="G169" i="36" s="1"/>
  <c r="C169" i="37" s="1"/>
  <c r="E179" i="36"/>
  <c r="G179" i="36" s="1"/>
  <c r="C179" i="37" s="1"/>
  <c r="E190" i="36"/>
  <c r="G190" i="36" s="1"/>
  <c r="C190" i="37" s="1"/>
  <c r="E201" i="36"/>
  <c r="G201" i="36" s="1"/>
  <c r="C201" i="37" s="1"/>
  <c r="E17" i="36"/>
  <c r="G17" i="36" s="1"/>
  <c r="C17" i="37" s="1"/>
  <c r="E26" i="36"/>
  <c r="G26" i="36" s="1"/>
  <c r="E163" i="36"/>
  <c r="G163" i="36" s="1"/>
  <c r="C163" i="37" s="1"/>
  <c r="E92" i="36"/>
  <c r="G92" i="36" s="1"/>
  <c r="C92" i="37" s="1"/>
  <c r="E89" i="36"/>
  <c r="G89" i="36" s="1"/>
  <c r="C89" i="37" s="1"/>
  <c r="E10" i="36"/>
  <c r="G10" i="36" s="1"/>
  <c r="C10" i="37" s="1"/>
  <c r="E45" i="36"/>
  <c r="G45" i="36" s="1"/>
  <c r="C45" i="37" s="1"/>
  <c r="E65" i="36"/>
  <c r="G65" i="36" s="1"/>
  <c r="C65" i="37" s="1"/>
  <c r="E83" i="36"/>
  <c r="G83" i="36" s="1"/>
  <c r="C83" i="37" s="1"/>
  <c r="E100" i="36"/>
  <c r="G100" i="36" s="1"/>
  <c r="C100" i="37" s="1"/>
  <c r="E109" i="36"/>
  <c r="G109" i="36" s="1"/>
  <c r="C109" i="37" s="1"/>
  <c r="E119" i="36"/>
  <c r="G119" i="36" s="1"/>
  <c r="C119" i="37" s="1"/>
  <c r="E129" i="36"/>
  <c r="G129" i="36" s="1"/>
  <c r="C129" i="37" s="1"/>
  <c r="E138" i="36"/>
  <c r="G138" i="36" s="1"/>
  <c r="C138" i="37" s="1"/>
  <c r="E147" i="36"/>
  <c r="G147" i="36" s="1"/>
  <c r="C147" i="37" s="1"/>
  <c r="E159" i="36"/>
  <c r="G159" i="36" s="1"/>
  <c r="C159" i="37" s="1"/>
  <c r="E170" i="36"/>
  <c r="G170" i="36" s="1"/>
  <c r="C170" i="37" s="1"/>
  <c r="E180" i="36"/>
  <c r="G180" i="36" s="1"/>
  <c r="C180" i="37" s="1"/>
  <c r="E191" i="36"/>
  <c r="G191" i="36" s="1"/>
  <c r="C191" i="37" s="1"/>
  <c r="E202" i="36"/>
  <c r="G202" i="36" s="1"/>
  <c r="C202" i="37" s="1"/>
  <c r="E49" i="36"/>
  <c r="G49" i="36" s="1"/>
  <c r="C49" i="37" s="1"/>
  <c r="E48" i="36"/>
  <c r="G48" i="36" s="1"/>
  <c r="C48" i="37" s="1"/>
  <c r="K229" i="47"/>
  <c r="K228" i="47"/>
  <c r="K231" i="47" s="1"/>
  <c r="K229" i="54"/>
  <c r="K228" i="51"/>
  <c r="K231" i="51" s="1"/>
  <c r="K226" i="46"/>
  <c r="K228" i="46" s="1"/>
  <c r="K231" i="46" s="1"/>
  <c r="M13" i="16"/>
  <c r="K227" i="38"/>
  <c r="K230" i="38" s="1"/>
  <c r="E7" i="37"/>
  <c r="G7" i="37" s="1"/>
  <c r="E7" i="38" s="1"/>
  <c r="G7" i="38" s="1"/>
  <c r="C7" i="39" s="1"/>
  <c r="E193" i="36"/>
  <c r="G193" i="36" s="1"/>
  <c r="C193" i="37" s="1"/>
  <c r="E192" i="37"/>
  <c r="G192" i="37" s="1"/>
  <c r="E192" i="38" s="1"/>
  <c r="G192" i="38" s="1"/>
  <c r="E197" i="36"/>
  <c r="G197" i="36" s="1"/>
  <c r="C197" i="37" s="1"/>
  <c r="E178" i="36"/>
  <c r="G178" i="36" s="1"/>
  <c r="C178" i="37" s="1"/>
  <c r="E176" i="37"/>
  <c r="G176" i="37" s="1"/>
  <c r="E154" i="36"/>
  <c r="G154" i="36" s="1"/>
  <c r="C154" i="37" s="1"/>
  <c r="E153" i="36"/>
  <c r="G153" i="36" s="1"/>
  <c r="C153" i="37" s="1"/>
  <c r="E151" i="36"/>
  <c r="G151" i="36" s="1"/>
  <c r="C151" i="37" s="1"/>
  <c r="E85" i="36"/>
  <c r="G85" i="36" s="1"/>
  <c r="C85" i="37" s="1"/>
  <c r="E82" i="36"/>
  <c r="G82" i="36" s="1"/>
  <c r="C82" i="37" s="1"/>
  <c r="E81" i="36"/>
  <c r="G81" i="36" s="1"/>
  <c r="C81" i="37" s="1"/>
  <c r="E79" i="36"/>
  <c r="G79" i="36" s="1"/>
  <c r="C79" i="37" s="1"/>
  <c r="E74" i="36"/>
  <c r="G74" i="36" s="1"/>
  <c r="C74" i="37" s="1"/>
  <c r="E71" i="36"/>
  <c r="G71" i="36" s="1"/>
  <c r="C71" i="37" s="1"/>
  <c r="E70" i="37"/>
  <c r="G70" i="37" s="1"/>
  <c r="E67" i="36"/>
  <c r="G67" i="36" s="1"/>
  <c r="C67" i="37" s="1"/>
  <c r="E66" i="36"/>
  <c r="G66" i="36" s="1"/>
  <c r="C66" i="37" s="1"/>
  <c r="E62" i="36"/>
  <c r="G62" i="36" s="1"/>
  <c r="C62" i="37" s="1"/>
  <c r="E61" i="36"/>
  <c r="G61" i="36" s="1"/>
  <c r="C61" i="37" s="1"/>
  <c r="E57" i="36"/>
  <c r="G57" i="36" s="1"/>
  <c r="C57" i="37" s="1"/>
  <c r="E50" i="37"/>
  <c r="G50" i="37" s="1"/>
  <c r="E50" i="38" s="1"/>
  <c r="G50" i="38" s="1"/>
  <c r="E47" i="36"/>
  <c r="G47" i="36" s="1"/>
  <c r="C47" i="37" s="1"/>
  <c r="E46" i="37"/>
  <c r="G46" i="37" s="1"/>
  <c r="E46" i="38" s="1"/>
  <c r="G46" i="38" s="1"/>
  <c r="E44" i="36"/>
  <c r="G44" i="36" s="1"/>
  <c r="C44" i="37" s="1"/>
  <c r="E40" i="37"/>
  <c r="G40" i="37" s="1"/>
  <c r="E39" i="36"/>
  <c r="G39" i="36" s="1"/>
  <c r="C39" i="37" s="1"/>
  <c r="E38" i="36"/>
  <c r="G38" i="36" s="1"/>
  <c r="C38" i="37" s="1"/>
  <c r="E37" i="36"/>
  <c r="G37" i="36" s="1"/>
  <c r="C37" i="37" s="1"/>
  <c r="E36" i="36"/>
  <c r="G36" i="36" s="1"/>
  <c r="C36" i="37" s="1"/>
  <c r="E35" i="36"/>
  <c r="G35" i="36" s="1"/>
  <c r="C35" i="37" s="1"/>
  <c r="E29" i="36"/>
  <c r="G29" i="36" s="1"/>
  <c r="C29" i="37" s="1"/>
  <c r="E23" i="37"/>
  <c r="G23" i="37" s="1"/>
  <c r="E20" i="36"/>
  <c r="G20" i="36" s="1"/>
  <c r="C20" i="37" s="1"/>
  <c r="E18" i="36"/>
  <c r="G18" i="36" s="1"/>
  <c r="C18" i="37" s="1"/>
  <c r="E14" i="37"/>
  <c r="G14" i="37" s="1"/>
  <c r="E12" i="36"/>
  <c r="G12" i="36" s="1"/>
  <c r="C12" i="37" s="1"/>
  <c r="E6" i="37"/>
  <c r="G6" i="37" s="1"/>
  <c r="M6" i="16"/>
  <c r="K225" i="36"/>
  <c r="K225" i="35"/>
  <c r="K228" i="35" s="1"/>
  <c r="K229" i="61"/>
  <c r="K229" i="59"/>
  <c r="K228" i="58"/>
  <c r="K231" i="58" s="1"/>
  <c r="K229" i="55"/>
  <c r="K229" i="52"/>
  <c r="E208" i="36"/>
  <c r="G208" i="36" s="1"/>
  <c r="C208" i="37" s="1"/>
  <c r="E124" i="40"/>
  <c r="G124" i="40" s="1"/>
  <c r="K229" i="49"/>
  <c r="K229" i="48"/>
  <c r="K228" i="45"/>
  <c r="K231" i="45" s="1"/>
  <c r="E209" i="43"/>
  <c r="G209" i="43" s="1"/>
  <c r="C209" i="44" s="1"/>
  <c r="K229" i="43"/>
  <c r="K227" i="42"/>
  <c r="K230" i="42" s="1"/>
  <c r="K227" i="41"/>
  <c r="K230" i="41" s="1"/>
  <c r="K228" i="40"/>
  <c r="K225" i="37"/>
  <c r="K228" i="39"/>
  <c r="K227" i="39"/>
  <c r="K230" i="39" s="1"/>
  <c r="K228" i="65"/>
  <c r="K228" i="63"/>
  <c r="K231" i="63" s="1"/>
  <c r="K228" i="62"/>
  <c r="K231" i="62" s="1"/>
  <c r="K228" i="60"/>
  <c r="K231" i="60" s="1"/>
  <c r="K228" i="56"/>
  <c r="K231" i="56" s="1"/>
  <c r="K228" i="53"/>
  <c r="K231" i="53" s="1"/>
  <c r="K228" i="50"/>
  <c r="K231" i="50" s="1"/>
  <c r="K228" i="44"/>
  <c r="K231" i="44" s="1"/>
  <c r="C216" i="57" l="1"/>
  <c r="E216" i="57" s="1"/>
  <c r="G216" i="57" s="1"/>
  <c r="C215" i="51"/>
  <c r="E215" i="51" s="1"/>
  <c r="G215" i="51" s="1"/>
  <c r="C215" i="52" s="1"/>
  <c r="E215" i="52" s="1"/>
  <c r="G215" i="52" s="1"/>
  <c r="C214" i="53"/>
  <c r="E214" i="53" s="1"/>
  <c r="G214" i="53" s="1"/>
  <c r="C176" i="38"/>
  <c r="E176" i="38" s="1"/>
  <c r="G176" i="38" s="1"/>
  <c r="C70" i="38"/>
  <c r="E70" i="38" s="1"/>
  <c r="G70" i="38" s="1"/>
  <c r="E70" i="39" s="1"/>
  <c r="G70" i="39" s="1"/>
  <c r="C40" i="38"/>
  <c r="E40" i="38" s="1"/>
  <c r="G40" i="38" s="1"/>
  <c r="E40" i="39" s="1"/>
  <c r="G40" i="39" s="1"/>
  <c r="C23" i="38"/>
  <c r="E23" i="38" s="1"/>
  <c r="G23" i="38" s="1"/>
  <c r="C168" i="38"/>
  <c r="E168" i="38" s="1"/>
  <c r="G168" i="38" s="1"/>
  <c r="E168" i="39" s="1"/>
  <c r="G168" i="39" s="1"/>
  <c r="C14" i="38"/>
  <c r="E14" i="38" s="1"/>
  <c r="G14" i="38" s="1"/>
  <c r="C6" i="38"/>
  <c r="E6" i="38" s="1"/>
  <c r="G6" i="38" s="1"/>
  <c r="C26" i="37"/>
  <c r="E26" i="37" s="1"/>
  <c r="G26" i="37" s="1"/>
  <c r="C95" i="37"/>
  <c r="E95" i="37" s="1"/>
  <c r="G95" i="37" s="1"/>
  <c r="E95" i="38" s="1"/>
  <c r="G95" i="38" s="1"/>
  <c r="E95" i="39" s="1"/>
  <c r="G95" i="39" s="1"/>
  <c r="E95" i="40" s="1"/>
  <c r="G95" i="40" s="1"/>
  <c r="C55" i="37"/>
  <c r="E55" i="37" s="1"/>
  <c r="G55" i="37" s="1"/>
  <c r="E55" i="38" s="1"/>
  <c r="G55" i="38" s="1"/>
  <c r="E55" i="39" s="1"/>
  <c r="G55" i="39" s="1"/>
  <c r="C97" i="37"/>
  <c r="E97" i="37" s="1"/>
  <c r="G97" i="37" s="1"/>
  <c r="C51" i="37"/>
  <c r="E51" i="37" s="1"/>
  <c r="G51" i="37" s="1"/>
  <c r="E51" i="38" s="1"/>
  <c r="G51" i="38" s="1"/>
  <c r="E51" i="39" s="1"/>
  <c r="G51" i="39" s="1"/>
  <c r="E51" i="40" s="1"/>
  <c r="G51" i="40" s="1"/>
  <c r="C52" i="37"/>
  <c r="E52" i="37" s="1"/>
  <c r="G52" i="37" s="1"/>
  <c r="E52" i="38" s="1"/>
  <c r="G52" i="38" s="1"/>
  <c r="E52" i="39" s="1"/>
  <c r="G52" i="39" s="1"/>
  <c r="E52" i="40" s="1"/>
  <c r="G52" i="40" s="1"/>
  <c r="C53" i="37"/>
  <c r="E53" i="37" s="1"/>
  <c r="G53" i="37" s="1"/>
  <c r="E53" i="38" s="1"/>
  <c r="G53" i="38" s="1"/>
  <c r="E53" i="39" s="1"/>
  <c r="G53" i="39" s="1"/>
  <c r="E53" i="40" s="1"/>
  <c r="G53" i="40" s="1"/>
  <c r="C34" i="37"/>
  <c r="E34" i="37" s="1"/>
  <c r="G34" i="37" s="1"/>
  <c r="C77" i="37"/>
  <c r="E77" i="37" s="1"/>
  <c r="G77" i="37" s="1"/>
  <c r="K228" i="64"/>
  <c r="K231" i="64" s="1"/>
  <c r="E138" i="37"/>
  <c r="G138" i="37" s="1"/>
  <c r="E138" i="38" s="1"/>
  <c r="G138" i="38" s="1"/>
  <c r="E10" i="37"/>
  <c r="G10" i="37" s="1"/>
  <c r="E10" i="38" s="1"/>
  <c r="G10" i="38" s="1"/>
  <c r="E76" i="37"/>
  <c r="G76" i="37" s="1"/>
  <c r="E76" i="38" s="1"/>
  <c r="G76" i="38" s="1"/>
  <c r="E94" i="37"/>
  <c r="G94" i="37" s="1"/>
  <c r="E94" i="38" s="1"/>
  <c r="G94" i="38" s="1"/>
  <c r="E58" i="37"/>
  <c r="G58" i="37" s="1"/>
  <c r="E24" i="37"/>
  <c r="G24" i="37" s="1"/>
  <c r="E84" i="37"/>
  <c r="G84" i="37" s="1"/>
  <c r="E84" i="38" s="1"/>
  <c r="G84" i="38" s="1"/>
  <c r="E32" i="41"/>
  <c r="G32" i="41" s="1"/>
  <c r="E160" i="41"/>
  <c r="G160" i="41" s="1"/>
  <c r="E159" i="37"/>
  <c r="G159" i="37" s="1"/>
  <c r="E159" i="38" s="1"/>
  <c r="G159" i="38" s="1"/>
  <c r="E201" i="37"/>
  <c r="G201" i="37" s="1"/>
  <c r="E201" i="38" s="1"/>
  <c r="G201" i="38" s="1"/>
  <c r="E189" i="37"/>
  <c r="G189" i="37" s="1"/>
  <c r="E189" i="38" s="1"/>
  <c r="G189" i="38" s="1"/>
  <c r="E198" i="37"/>
  <c r="G198" i="37" s="1"/>
  <c r="E198" i="38" s="1"/>
  <c r="G198" i="38" s="1"/>
  <c r="E206" i="37"/>
  <c r="G206" i="37" s="1"/>
  <c r="E206" i="38" s="1"/>
  <c r="G206" i="38" s="1"/>
  <c r="E173" i="37"/>
  <c r="G173" i="37" s="1"/>
  <c r="E173" i="38" s="1"/>
  <c r="G173" i="38" s="1"/>
  <c r="E172" i="37"/>
  <c r="G172" i="37" s="1"/>
  <c r="E172" i="38" s="1"/>
  <c r="G172" i="38" s="1"/>
  <c r="E194" i="37"/>
  <c r="G194" i="37" s="1"/>
  <c r="E194" i="38" s="1"/>
  <c r="G194" i="38" s="1"/>
  <c r="E146" i="41"/>
  <c r="G146" i="41" s="1"/>
  <c r="E78" i="41"/>
  <c r="G78" i="41" s="1"/>
  <c r="E100" i="37"/>
  <c r="G100" i="37" s="1"/>
  <c r="E100" i="38" s="1"/>
  <c r="G100" i="38" s="1"/>
  <c r="E137" i="37"/>
  <c r="G137" i="37" s="1"/>
  <c r="E137" i="38" s="1"/>
  <c r="G137" i="38" s="1"/>
  <c r="E126" i="37"/>
  <c r="G126" i="37" s="1"/>
  <c r="E126" i="38" s="1"/>
  <c r="G126" i="38" s="1"/>
  <c r="E135" i="37"/>
  <c r="G135" i="37" s="1"/>
  <c r="E135" i="38" s="1"/>
  <c r="G135" i="38" s="1"/>
  <c r="E124" i="37"/>
  <c r="G124" i="37" s="1"/>
  <c r="E124" i="38" s="1"/>
  <c r="G124" i="38" s="1"/>
  <c r="E103" i="37"/>
  <c r="G103" i="37" s="1"/>
  <c r="E103" i="38" s="1"/>
  <c r="G103" i="38" s="1"/>
  <c r="E111" i="37"/>
  <c r="G111" i="37" s="1"/>
  <c r="E111" i="38" s="1"/>
  <c r="G111" i="38" s="1"/>
  <c r="E131" i="37"/>
  <c r="G131" i="37" s="1"/>
  <c r="E131" i="38" s="1"/>
  <c r="G131" i="38" s="1"/>
  <c r="E182" i="41"/>
  <c r="G182" i="41" s="1"/>
  <c r="E30" i="41"/>
  <c r="G30" i="41" s="1"/>
  <c r="E202" i="37"/>
  <c r="G202" i="37" s="1"/>
  <c r="E202" i="38" s="1"/>
  <c r="G202" i="38" s="1"/>
  <c r="E92" i="37"/>
  <c r="G92" i="37" s="1"/>
  <c r="E41" i="37"/>
  <c r="G41" i="37" s="1"/>
  <c r="E41" i="38" s="1"/>
  <c r="G41" i="38" s="1"/>
  <c r="E87" i="37"/>
  <c r="G87" i="37" s="1"/>
  <c r="E59" i="37"/>
  <c r="G59" i="37" s="1"/>
  <c r="E59" i="38" s="1"/>
  <c r="G59" i="38" s="1"/>
  <c r="E150" i="37"/>
  <c r="G150" i="37" s="1"/>
  <c r="E213" i="43"/>
  <c r="G213" i="43" s="1"/>
  <c r="C213" i="44" s="1"/>
  <c r="E21" i="41"/>
  <c r="G21" i="41" s="1"/>
  <c r="E118" i="41"/>
  <c r="G118" i="41" s="1"/>
  <c r="E27" i="41"/>
  <c r="G27" i="41" s="1"/>
  <c r="C27" i="42" s="1"/>
  <c r="E141" i="37"/>
  <c r="G141" i="37" s="1"/>
  <c r="E141" i="38" s="1"/>
  <c r="G141" i="38" s="1"/>
  <c r="E179" i="37"/>
  <c r="G179" i="37" s="1"/>
  <c r="E179" i="38" s="1"/>
  <c r="G179" i="38" s="1"/>
  <c r="E174" i="37"/>
  <c r="G174" i="37" s="1"/>
  <c r="E174" i="38" s="1"/>
  <c r="G174" i="38" s="1"/>
  <c r="E19" i="41"/>
  <c r="G19" i="41" s="1"/>
  <c r="E115" i="37"/>
  <c r="G115" i="37" s="1"/>
  <c r="E115" i="38" s="1"/>
  <c r="G115" i="38" s="1"/>
  <c r="E175" i="37"/>
  <c r="G175" i="37" s="1"/>
  <c r="E175" i="38" s="1"/>
  <c r="G175" i="38" s="1"/>
  <c r="E149" i="37"/>
  <c r="G149" i="37" s="1"/>
  <c r="E149" i="38" s="1"/>
  <c r="G149" i="38" s="1"/>
  <c r="E171" i="37"/>
  <c r="G171" i="37" s="1"/>
  <c r="E171" i="38" s="1"/>
  <c r="G171" i="38" s="1"/>
  <c r="E158" i="41"/>
  <c r="G158" i="41" s="1"/>
  <c r="E65" i="37"/>
  <c r="G65" i="37" s="1"/>
  <c r="E65" i="38" s="1"/>
  <c r="G65" i="38" s="1"/>
  <c r="E117" i="37"/>
  <c r="G117" i="37" s="1"/>
  <c r="E117" i="38" s="1"/>
  <c r="G117" i="38" s="1"/>
  <c r="E107" i="37"/>
  <c r="G107" i="37" s="1"/>
  <c r="E107" i="38" s="1"/>
  <c r="G107" i="38" s="1"/>
  <c r="E105" i="37"/>
  <c r="G105" i="37" s="1"/>
  <c r="E105" i="38" s="1"/>
  <c r="G105" i="38" s="1"/>
  <c r="E72" i="37"/>
  <c r="G72" i="37" s="1"/>
  <c r="E72" i="38" s="1"/>
  <c r="G72" i="38" s="1"/>
  <c r="E90" i="37"/>
  <c r="G90" i="37" s="1"/>
  <c r="E90" i="38" s="1"/>
  <c r="G90" i="38" s="1"/>
  <c r="E110" i="37"/>
  <c r="G110" i="37" s="1"/>
  <c r="E110" i="38" s="1"/>
  <c r="G110" i="38" s="1"/>
  <c r="E28" i="41"/>
  <c r="G28" i="41" s="1"/>
  <c r="E25" i="41"/>
  <c r="G25" i="41" s="1"/>
  <c r="E180" i="37"/>
  <c r="G180" i="37" s="1"/>
  <c r="E180" i="38" s="1"/>
  <c r="G180" i="38" s="1"/>
  <c r="E73" i="37"/>
  <c r="G73" i="37" s="1"/>
  <c r="E73" i="38" s="1"/>
  <c r="G73" i="38" s="1"/>
  <c r="E196" i="37"/>
  <c r="G196" i="37" s="1"/>
  <c r="E196" i="38" s="1"/>
  <c r="G196" i="38" s="1"/>
  <c r="E195" i="37"/>
  <c r="G195" i="37" s="1"/>
  <c r="E195" i="38" s="1"/>
  <c r="G195" i="38" s="1"/>
  <c r="E86" i="37"/>
  <c r="G86" i="37" s="1"/>
  <c r="E22" i="41"/>
  <c r="G22" i="41" s="1"/>
  <c r="E152" i="41"/>
  <c r="G152" i="41" s="1"/>
  <c r="E80" i="41"/>
  <c r="G80" i="41" s="1"/>
  <c r="E119" i="37"/>
  <c r="G119" i="37" s="1"/>
  <c r="E119" i="38" s="1"/>
  <c r="G119" i="38" s="1"/>
  <c r="E157" i="37"/>
  <c r="G157" i="37" s="1"/>
  <c r="E157" i="38" s="1"/>
  <c r="G157" i="38" s="1"/>
  <c r="E144" i="37"/>
  <c r="G144" i="37" s="1"/>
  <c r="E144" i="38" s="1"/>
  <c r="G144" i="38" s="1"/>
  <c r="E155" i="37"/>
  <c r="G155" i="37" s="1"/>
  <c r="E155" i="38" s="1"/>
  <c r="G155" i="38" s="1"/>
  <c r="E142" i="37"/>
  <c r="G142" i="37" s="1"/>
  <c r="E142" i="38" s="1"/>
  <c r="G142" i="38" s="1"/>
  <c r="E123" i="37"/>
  <c r="G123" i="37" s="1"/>
  <c r="E123" i="38" s="1"/>
  <c r="G123" i="38" s="1"/>
  <c r="E132" i="37"/>
  <c r="G132" i="37" s="1"/>
  <c r="E132" i="38" s="1"/>
  <c r="G132" i="38" s="1"/>
  <c r="E148" i="37"/>
  <c r="G148" i="37" s="1"/>
  <c r="E148" i="38" s="1"/>
  <c r="G148" i="38" s="1"/>
  <c r="E212" i="43"/>
  <c r="G212" i="43" s="1"/>
  <c r="C212" i="44" s="1"/>
  <c r="E184" i="41"/>
  <c r="G184" i="41" s="1"/>
  <c r="E120" i="41"/>
  <c r="G120" i="41" s="1"/>
  <c r="E99" i="37"/>
  <c r="G99" i="37" s="1"/>
  <c r="E99" i="38" s="1"/>
  <c r="G99" i="38" s="1"/>
  <c r="E167" i="37"/>
  <c r="G167" i="37" s="1"/>
  <c r="E167" i="38" s="1"/>
  <c r="G167" i="38" s="1"/>
  <c r="E48" i="37"/>
  <c r="G48" i="37" s="1"/>
  <c r="E48" i="38" s="1"/>
  <c r="G48" i="38" s="1"/>
  <c r="E109" i="37"/>
  <c r="G109" i="37" s="1"/>
  <c r="E109" i="38" s="1"/>
  <c r="G109" i="38" s="1"/>
  <c r="E145" i="37"/>
  <c r="G145" i="37" s="1"/>
  <c r="E145" i="38" s="1"/>
  <c r="G145" i="38" s="1"/>
  <c r="E136" i="37"/>
  <c r="G136" i="37" s="1"/>
  <c r="E136" i="38" s="1"/>
  <c r="G136" i="38" s="1"/>
  <c r="E143" i="37"/>
  <c r="G143" i="37" s="1"/>
  <c r="E143" i="38" s="1"/>
  <c r="G143" i="38" s="1"/>
  <c r="E134" i="37"/>
  <c r="G134" i="37" s="1"/>
  <c r="E134" i="38" s="1"/>
  <c r="G134" i="38" s="1"/>
  <c r="E164" i="37"/>
  <c r="G164" i="37" s="1"/>
  <c r="E164" i="38" s="1"/>
  <c r="G164" i="38" s="1"/>
  <c r="E54" i="37"/>
  <c r="G54" i="37" s="1"/>
  <c r="E54" i="38" s="1"/>
  <c r="G54" i="38" s="1"/>
  <c r="E162" i="37"/>
  <c r="G162" i="37" s="1"/>
  <c r="E162" i="38" s="1"/>
  <c r="G162" i="38" s="1"/>
  <c r="E69" i="37"/>
  <c r="G69" i="37" s="1"/>
  <c r="E69" i="38" s="1"/>
  <c r="G69" i="38" s="1"/>
  <c r="E101" i="37"/>
  <c r="G101" i="37" s="1"/>
  <c r="E101" i="38" s="1"/>
  <c r="G101" i="38" s="1"/>
  <c r="E130" i="41"/>
  <c r="G130" i="41" s="1"/>
  <c r="E46" i="39"/>
  <c r="G46" i="39" s="1"/>
  <c r="E46" i="40" s="1"/>
  <c r="G46" i="40" s="1"/>
  <c r="E46" i="41" s="1"/>
  <c r="G46" i="41" s="1"/>
  <c r="C46" i="42" s="1"/>
  <c r="E147" i="37"/>
  <c r="G147" i="37" s="1"/>
  <c r="E147" i="38" s="1"/>
  <c r="G147" i="38" s="1"/>
  <c r="E190" i="37"/>
  <c r="G190" i="37" s="1"/>
  <c r="E190" i="38" s="1"/>
  <c r="G190" i="38" s="1"/>
  <c r="E177" i="37"/>
  <c r="G177" i="37" s="1"/>
  <c r="E177" i="38" s="1"/>
  <c r="G177" i="38" s="1"/>
  <c r="E188" i="37"/>
  <c r="G188" i="37" s="1"/>
  <c r="E188" i="38" s="1"/>
  <c r="G188" i="38" s="1"/>
  <c r="E106" i="37"/>
  <c r="G106" i="37" s="1"/>
  <c r="E106" i="38" s="1"/>
  <c r="G106" i="38" s="1"/>
  <c r="E93" i="37"/>
  <c r="G93" i="37" s="1"/>
  <c r="E93" i="38" s="1"/>
  <c r="G93" i="38" s="1"/>
  <c r="E113" i="37"/>
  <c r="G113" i="37" s="1"/>
  <c r="E113" i="38" s="1"/>
  <c r="G113" i="38" s="1"/>
  <c r="E139" i="37"/>
  <c r="G139" i="37" s="1"/>
  <c r="E139" i="38" s="1"/>
  <c r="G139" i="38" s="1"/>
  <c r="E209" i="44"/>
  <c r="G209" i="44" s="1"/>
  <c r="C209" i="45" s="1"/>
  <c r="E56" i="41"/>
  <c r="G56" i="41" s="1"/>
  <c r="E8" i="41"/>
  <c r="G8" i="41" s="1"/>
  <c r="E208" i="37"/>
  <c r="G208" i="37" s="1"/>
  <c r="E208" i="38" s="1"/>
  <c r="G208" i="38" s="1"/>
  <c r="E192" i="39"/>
  <c r="G192" i="39" s="1"/>
  <c r="E192" i="40" s="1"/>
  <c r="G192" i="40" s="1"/>
  <c r="E45" i="37"/>
  <c r="G45" i="37" s="1"/>
  <c r="E45" i="38" s="1"/>
  <c r="G45" i="38" s="1"/>
  <c r="E108" i="37"/>
  <c r="G108" i="37" s="1"/>
  <c r="E108" i="38" s="1"/>
  <c r="G108" i="38" s="1"/>
  <c r="E187" i="37"/>
  <c r="G187" i="37" s="1"/>
  <c r="E187" i="38" s="1"/>
  <c r="G187" i="38" s="1"/>
  <c r="E211" i="42"/>
  <c r="G211" i="42" s="1"/>
  <c r="E211" i="43" s="1"/>
  <c r="G211" i="43" s="1"/>
  <c r="C211" i="44" s="1"/>
  <c r="E15" i="41"/>
  <c r="G15" i="41" s="1"/>
  <c r="E16" i="41"/>
  <c r="G16" i="41" s="1"/>
  <c r="E50" i="39"/>
  <c r="G50" i="39" s="1"/>
  <c r="E128" i="41"/>
  <c r="G128" i="41" s="1"/>
  <c r="E49" i="37"/>
  <c r="G49" i="37" s="1"/>
  <c r="E49" i="38" s="1"/>
  <c r="G49" i="38" s="1"/>
  <c r="E170" i="37"/>
  <c r="G170" i="37" s="1"/>
  <c r="E170" i="38" s="1"/>
  <c r="G170" i="38" s="1"/>
  <c r="E129" i="37"/>
  <c r="G129" i="37" s="1"/>
  <c r="E129" i="38" s="1"/>
  <c r="G129" i="38" s="1"/>
  <c r="E83" i="37"/>
  <c r="G83" i="37" s="1"/>
  <c r="E83" i="38" s="1"/>
  <c r="G83" i="38" s="1"/>
  <c r="E89" i="37"/>
  <c r="G89" i="37" s="1"/>
  <c r="E17" i="37"/>
  <c r="G17" i="37" s="1"/>
  <c r="E169" i="37"/>
  <c r="G169" i="37" s="1"/>
  <c r="E169" i="38" s="1"/>
  <c r="G169" i="38" s="1"/>
  <c r="E127" i="37"/>
  <c r="G127" i="37" s="1"/>
  <c r="E127" i="38" s="1"/>
  <c r="G127" i="38" s="1"/>
  <c r="E63" i="37"/>
  <c r="G63" i="37" s="1"/>
  <c r="E63" i="38" s="1"/>
  <c r="G63" i="38" s="1"/>
  <c r="E199" i="37"/>
  <c r="G199" i="37" s="1"/>
  <c r="E199" i="38" s="1"/>
  <c r="G199" i="38" s="1"/>
  <c r="E156" i="37"/>
  <c r="G156" i="37" s="1"/>
  <c r="E156" i="38" s="1"/>
  <c r="G156" i="38" s="1"/>
  <c r="E116" i="37"/>
  <c r="G116" i="37" s="1"/>
  <c r="E116" i="38" s="1"/>
  <c r="G116" i="38" s="1"/>
  <c r="E60" i="37"/>
  <c r="G60" i="37" s="1"/>
  <c r="E60" i="38" s="1"/>
  <c r="G60" i="38" s="1"/>
  <c r="E207" i="37"/>
  <c r="G207" i="37" s="1"/>
  <c r="E207" i="38" s="1"/>
  <c r="G207" i="38" s="1"/>
  <c r="E166" i="37"/>
  <c r="G166" i="37" s="1"/>
  <c r="E166" i="38" s="1"/>
  <c r="G166" i="38" s="1"/>
  <c r="E125" i="37"/>
  <c r="G125" i="37" s="1"/>
  <c r="E125" i="38" s="1"/>
  <c r="G125" i="38" s="1"/>
  <c r="E75" i="37"/>
  <c r="G75" i="37" s="1"/>
  <c r="E75" i="38" s="1"/>
  <c r="G75" i="38" s="1"/>
  <c r="E165" i="37"/>
  <c r="G165" i="37" s="1"/>
  <c r="E165" i="38" s="1"/>
  <c r="G165" i="38" s="1"/>
  <c r="E114" i="37"/>
  <c r="G114" i="37" s="1"/>
  <c r="E114" i="38" s="1"/>
  <c r="G114" i="38" s="1"/>
  <c r="E33" i="37"/>
  <c r="G33" i="37" s="1"/>
  <c r="E33" i="38" s="1"/>
  <c r="G33" i="38" s="1"/>
  <c r="E186" i="37"/>
  <c r="G186" i="37" s="1"/>
  <c r="E186" i="38" s="1"/>
  <c r="G186" i="38" s="1"/>
  <c r="E133" i="37"/>
  <c r="G133" i="37" s="1"/>
  <c r="E133" i="38" s="1"/>
  <c r="G133" i="38" s="1"/>
  <c r="E91" i="37"/>
  <c r="G91" i="37" s="1"/>
  <c r="E91" i="38" s="1"/>
  <c r="G91" i="38" s="1"/>
  <c r="E88" i="37"/>
  <c r="G88" i="37" s="1"/>
  <c r="E185" i="37"/>
  <c r="G185" i="37" s="1"/>
  <c r="E185" i="38" s="1"/>
  <c r="G185" i="38" s="1"/>
  <c r="E140" i="37"/>
  <c r="G140" i="37" s="1"/>
  <c r="E140" i="38" s="1"/>
  <c r="G140" i="38" s="1"/>
  <c r="E102" i="37"/>
  <c r="G102" i="37" s="1"/>
  <c r="E102" i="38" s="1"/>
  <c r="G102" i="38" s="1"/>
  <c r="E13" i="37"/>
  <c r="G13" i="37" s="1"/>
  <c r="E13" i="38" s="1"/>
  <c r="G13" i="38" s="1"/>
  <c r="E203" i="37"/>
  <c r="G203" i="37" s="1"/>
  <c r="E203" i="38" s="1"/>
  <c r="G203" i="38" s="1"/>
  <c r="E161" i="37"/>
  <c r="G161" i="37" s="1"/>
  <c r="E161" i="38" s="1"/>
  <c r="G161" i="38" s="1"/>
  <c r="E121" i="37"/>
  <c r="G121" i="37" s="1"/>
  <c r="E121" i="38" s="1"/>
  <c r="G121" i="38" s="1"/>
  <c r="E68" i="37"/>
  <c r="G68" i="37" s="1"/>
  <c r="E68" i="38" s="1"/>
  <c r="G68" i="38" s="1"/>
  <c r="E200" i="41"/>
  <c r="G200" i="41" s="1"/>
  <c r="E31" i="41"/>
  <c r="G31" i="41" s="1"/>
  <c r="E31" i="42" s="1"/>
  <c r="G31" i="42" s="1"/>
  <c r="C31" i="43" s="1"/>
  <c r="E64" i="41"/>
  <c r="G64" i="41" s="1"/>
  <c r="E96" i="41"/>
  <c r="G96" i="41" s="1"/>
  <c r="E11" i="41"/>
  <c r="G11" i="41" s="1"/>
  <c r="E112" i="41"/>
  <c r="G112" i="41" s="1"/>
  <c r="E98" i="41"/>
  <c r="G98" i="41" s="1"/>
  <c r="E104" i="41"/>
  <c r="G104" i="41" s="1"/>
  <c r="E7" i="39"/>
  <c r="G7" i="39" s="1"/>
  <c r="E191" i="37"/>
  <c r="G191" i="37" s="1"/>
  <c r="E191" i="38" s="1"/>
  <c r="G191" i="38" s="1"/>
  <c r="E163" i="37"/>
  <c r="G163" i="37" s="1"/>
  <c r="E163" i="38" s="1"/>
  <c r="G163" i="38" s="1"/>
  <c r="E9" i="37"/>
  <c r="G9" i="37" s="1"/>
  <c r="E9" i="38" s="1"/>
  <c r="G9" i="38" s="1"/>
  <c r="E183" i="37"/>
  <c r="G183" i="37" s="1"/>
  <c r="E183" i="38" s="1"/>
  <c r="G183" i="38" s="1"/>
  <c r="E43" i="37"/>
  <c r="G43" i="37" s="1"/>
  <c r="E43" i="38" s="1"/>
  <c r="G43" i="38" s="1"/>
  <c r="E205" i="37"/>
  <c r="G205" i="37" s="1"/>
  <c r="E205" i="38" s="1"/>
  <c r="G205" i="38" s="1"/>
  <c r="E204" i="37"/>
  <c r="G204" i="37" s="1"/>
  <c r="E204" i="38" s="1"/>
  <c r="G204" i="38" s="1"/>
  <c r="E122" i="37"/>
  <c r="G122" i="37" s="1"/>
  <c r="E122" i="38" s="1"/>
  <c r="G122" i="38" s="1"/>
  <c r="E181" i="37"/>
  <c r="G181" i="37" s="1"/>
  <c r="E181" i="38" s="1"/>
  <c r="G181" i="38" s="1"/>
  <c r="E210" i="44"/>
  <c r="G210" i="44" s="1"/>
  <c r="C210" i="45" s="1"/>
  <c r="E124" i="41"/>
  <c r="G124" i="41" s="1"/>
  <c r="E42" i="41"/>
  <c r="G42" i="41" s="1"/>
  <c r="K229" i="46"/>
  <c r="E193" i="37"/>
  <c r="G193" i="37" s="1"/>
  <c r="E193" i="38" s="1"/>
  <c r="G193" i="38" s="1"/>
  <c r="E197" i="37"/>
  <c r="G197" i="37" s="1"/>
  <c r="E197" i="38" s="1"/>
  <c r="G197" i="38" s="1"/>
  <c r="E178" i="37"/>
  <c r="G178" i="37" s="1"/>
  <c r="E154" i="37"/>
  <c r="G154" i="37" s="1"/>
  <c r="E154" i="38" s="1"/>
  <c r="G154" i="38" s="1"/>
  <c r="E153" i="37"/>
  <c r="G153" i="37" s="1"/>
  <c r="E153" i="38" s="1"/>
  <c r="G153" i="38" s="1"/>
  <c r="K227" i="35"/>
  <c r="K230" i="35" s="1"/>
  <c r="E151" i="37"/>
  <c r="G151" i="37" s="1"/>
  <c r="E151" i="38" s="1"/>
  <c r="G151" i="38" s="1"/>
  <c r="E85" i="37"/>
  <c r="G85" i="37" s="1"/>
  <c r="E82" i="37"/>
  <c r="G82" i="37" s="1"/>
  <c r="E81" i="37"/>
  <c r="G81" i="37" s="1"/>
  <c r="E79" i="37"/>
  <c r="G79" i="37" s="1"/>
  <c r="E74" i="37"/>
  <c r="G74" i="37" s="1"/>
  <c r="E71" i="37"/>
  <c r="G71" i="37" s="1"/>
  <c r="E67" i="37"/>
  <c r="G67" i="37" s="1"/>
  <c r="E66" i="37"/>
  <c r="G66" i="37" s="1"/>
  <c r="E62" i="37"/>
  <c r="G62" i="37" s="1"/>
  <c r="E61" i="37"/>
  <c r="G61" i="37" s="1"/>
  <c r="E61" i="38" s="1"/>
  <c r="G61" i="38" s="1"/>
  <c r="E57" i="37"/>
  <c r="G57" i="37" s="1"/>
  <c r="E47" i="37"/>
  <c r="G47" i="37" s="1"/>
  <c r="E44" i="37"/>
  <c r="G44" i="37" s="1"/>
  <c r="E44" i="38" s="1"/>
  <c r="G44" i="38" s="1"/>
  <c r="E39" i="37"/>
  <c r="G39" i="37" s="1"/>
  <c r="E38" i="37"/>
  <c r="G38" i="37" s="1"/>
  <c r="E37" i="37"/>
  <c r="G37" i="37" s="1"/>
  <c r="E36" i="37"/>
  <c r="G36" i="37" s="1"/>
  <c r="E36" i="38" s="1"/>
  <c r="G36" i="38" s="1"/>
  <c r="E35" i="37"/>
  <c r="G35" i="37" s="1"/>
  <c r="E29" i="37"/>
  <c r="G29" i="37" s="1"/>
  <c r="E20" i="37"/>
  <c r="G20" i="37" s="1"/>
  <c r="E20" i="38" s="1"/>
  <c r="G20" i="38" s="1"/>
  <c r="E18" i="37"/>
  <c r="G18" i="37" s="1"/>
  <c r="E18" i="38" s="1"/>
  <c r="G18" i="38" s="1"/>
  <c r="E12" i="37"/>
  <c r="G12" i="37" s="1"/>
  <c r="E12" i="38" s="1"/>
  <c r="G12" i="38" s="1"/>
  <c r="K228" i="36"/>
  <c r="K227" i="36"/>
  <c r="K230" i="36" s="1"/>
  <c r="K228" i="37"/>
  <c r="K227" i="37"/>
  <c r="K230" i="37" s="1"/>
  <c r="E223" i="16"/>
  <c r="E207" i="16"/>
  <c r="E211" i="16"/>
  <c r="E212" i="16"/>
  <c r="E214" i="16"/>
  <c r="E215" i="16"/>
  <c r="E217" i="16"/>
  <c r="E219" i="16"/>
  <c r="E222" i="16"/>
  <c r="E224" i="16"/>
  <c r="E220" i="16"/>
  <c r="E218" i="16"/>
  <c r="E216" i="16"/>
  <c r="E210" i="16"/>
  <c r="E209" i="16"/>
  <c r="E208" i="16"/>
  <c r="E206" i="16"/>
  <c r="S34" i="16"/>
  <c r="U34" i="16" s="1"/>
  <c r="S33" i="16"/>
  <c r="U33" i="16" s="1"/>
  <c r="S32" i="16"/>
  <c r="U32" i="16" s="1"/>
  <c r="C216" i="58" l="1"/>
  <c r="E216" i="58" s="1"/>
  <c r="C214" i="54"/>
  <c r="E214" i="54" s="1"/>
  <c r="G214" i="54" s="1"/>
  <c r="C214" i="55" s="1"/>
  <c r="E214" i="55" s="1"/>
  <c r="G214" i="55" s="1"/>
  <c r="C215" i="53"/>
  <c r="E215" i="53" s="1"/>
  <c r="G215" i="53" s="1"/>
  <c r="C168" i="40"/>
  <c r="E168" i="40" s="1"/>
  <c r="G168" i="40" s="1"/>
  <c r="C70" i="40"/>
  <c r="E70" i="40" s="1"/>
  <c r="G70" i="40" s="1"/>
  <c r="C55" i="40"/>
  <c r="E55" i="40" s="1"/>
  <c r="G55" i="40" s="1"/>
  <c r="C55" i="41" s="1"/>
  <c r="E55" i="41" s="1"/>
  <c r="G55" i="41" s="1"/>
  <c r="C55" i="42" s="1"/>
  <c r="E50" i="40"/>
  <c r="G50" i="40" s="1"/>
  <c r="C50" i="41" s="1"/>
  <c r="C50" i="40"/>
  <c r="E40" i="40"/>
  <c r="G40" i="40" s="1"/>
  <c r="C40" i="41" s="1"/>
  <c r="C40" i="40"/>
  <c r="C7" i="40"/>
  <c r="E7" i="40" s="1"/>
  <c r="G7" i="40" s="1"/>
  <c r="C7" i="41" s="1"/>
  <c r="E7" i="41" s="1"/>
  <c r="G7" i="41" s="1"/>
  <c r="C7" i="42" s="1"/>
  <c r="E176" i="39"/>
  <c r="G176" i="39" s="1"/>
  <c r="C176" i="39"/>
  <c r="C23" i="39"/>
  <c r="E23" i="39" s="1"/>
  <c r="G23" i="39" s="1"/>
  <c r="C14" i="39"/>
  <c r="E14" i="39" s="1"/>
  <c r="G14" i="39" s="1"/>
  <c r="C6" i="39"/>
  <c r="E6" i="39" s="1"/>
  <c r="G6" i="39" s="1"/>
  <c r="C178" i="38"/>
  <c r="E178" i="38" s="1"/>
  <c r="G178" i="38" s="1"/>
  <c r="E150" i="38"/>
  <c r="G150" i="38" s="1"/>
  <c r="E150" i="39" s="1"/>
  <c r="G150" i="39" s="1"/>
  <c r="E150" i="40" s="1"/>
  <c r="G150" i="40" s="1"/>
  <c r="C150" i="38"/>
  <c r="C92" i="38"/>
  <c r="E92" i="38" s="1"/>
  <c r="G92" i="38" s="1"/>
  <c r="E92" i="39" s="1"/>
  <c r="G92" i="39" s="1"/>
  <c r="C97" i="38"/>
  <c r="E97" i="38" s="1"/>
  <c r="G97" i="38" s="1"/>
  <c r="E97" i="39" s="1"/>
  <c r="G97" i="39" s="1"/>
  <c r="C89" i="38"/>
  <c r="E89" i="38" s="1"/>
  <c r="G89" i="38" s="1"/>
  <c r="E89" i="39" s="1"/>
  <c r="G89" i="39" s="1"/>
  <c r="C88" i="38"/>
  <c r="E88" i="38" s="1"/>
  <c r="G88" i="38" s="1"/>
  <c r="E88" i="39" s="1"/>
  <c r="G88" i="39" s="1"/>
  <c r="C87" i="38"/>
  <c r="E87" i="38" s="1"/>
  <c r="G87" i="38" s="1"/>
  <c r="E87" i="39" s="1"/>
  <c r="G87" i="39" s="1"/>
  <c r="E86" i="38"/>
  <c r="G86" i="38" s="1"/>
  <c r="E86" i="39" s="1"/>
  <c r="G86" i="39" s="1"/>
  <c r="E86" i="40" s="1"/>
  <c r="G86" i="40" s="1"/>
  <c r="C86" i="41" s="1"/>
  <c r="C86" i="38"/>
  <c r="C85" i="38"/>
  <c r="E85" i="38" s="1"/>
  <c r="G85" i="38" s="1"/>
  <c r="E85" i="39" s="1"/>
  <c r="G85" i="39" s="1"/>
  <c r="E85" i="40" s="1"/>
  <c r="G85" i="40" s="1"/>
  <c r="C82" i="38"/>
  <c r="E82" i="38" s="1"/>
  <c r="G82" i="38" s="1"/>
  <c r="E82" i="39" s="1"/>
  <c r="G82" i="39" s="1"/>
  <c r="E82" i="40" s="1"/>
  <c r="G82" i="40" s="1"/>
  <c r="C82" i="41" s="1"/>
  <c r="E81" i="38"/>
  <c r="G81" i="38" s="1"/>
  <c r="E81" i="39" s="1"/>
  <c r="G81" i="39" s="1"/>
  <c r="C81" i="38"/>
  <c r="E74" i="38"/>
  <c r="G74" i="38" s="1"/>
  <c r="E74" i="39" s="1"/>
  <c r="G74" i="39" s="1"/>
  <c r="C74" i="38"/>
  <c r="C71" i="38"/>
  <c r="E71" i="38" s="1"/>
  <c r="G71" i="38" s="1"/>
  <c r="E71" i="39" s="1"/>
  <c r="G71" i="39" s="1"/>
  <c r="E71" i="40" s="1"/>
  <c r="G71" i="40" s="1"/>
  <c r="C71" i="41" s="1"/>
  <c r="C67" i="38"/>
  <c r="E67" i="38" s="1"/>
  <c r="G67" i="38" s="1"/>
  <c r="E67" i="39" s="1"/>
  <c r="G67" i="39" s="1"/>
  <c r="C58" i="38"/>
  <c r="E58" i="38" s="1"/>
  <c r="G58" i="38" s="1"/>
  <c r="E58" i="39" s="1"/>
  <c r="G58" i="39" s="1"/>
  <c r="C57" i="38"/>
  <c r="E57" i="38" s="1"/>
  <c r="G57" i="38" s="1"/>
  <c r="E57" i="39" s="1"/>
  <c r="G57" i="39" s="1"/>
  <c r="C47" i="38"/>
  <c r="E47" i="38" s="1"/>
  <c r="G47" i="38" s="1"/>
  <c r="E47" i="39" s="1"/>
  <c r="G47" i="39" s="1"/>
  <c r="E47" i="40" s="1"/>
  <c r="G47" i="40" s="1"/>
  <c r="C34" i="38"/>
  <c r="E34" i="38" s="1"/>
  <c r="G34" i="38" s="1"/>
  <c r="E34" i="39" s="1"/>
  <c r="G34" i="39" s="1"/>
  <c r="C26" i="38"/>
  <c r="E26" i="38" s="1"/>
  <c r="G26" i="38" s="1"/>
  <c r="E26" i="39" s="1"/>
  <c r="G26" i="39" s="1"/>
  <c r="E26" i="40" s="1"/>
  <c r="G26" i="40" s="1"/>
  <c r="E26" i="41" s="1"/>
  <c r="G26" i="41" s="1"/>
  <c r="E26" i="42" s="1"/>
  <c r="G26" i="42" s="1"/>
  <c r="C24" i="38"/>
  <c r="E24" i="38" s="1"/>
  <c r="G24" i="38" s="1"/>
  <c r="C17" i="38"/>
  <c r="E17" i="38" s="1"/>
  <c r="G17" i="38" s="1"/>
  <c r="E17" i="39" s="1"/>
  <c r="G17" i="39" s="1"/>
  <c r="E17" i="40" s="1"/>
  <c r="G17" i="40" s="1"/>
  <c r="C79" i="38"/>
  <c r="E79" i="38" s="1"/>
  <c r="G79" i="38" s="1"/>
  <c r="E79" i="39" s="1"/>
  <c r="G79" i="39" s="1"/>
  <c r="C77" i="38"/>
  <c r="E77" i="38" s="1"/>
  <c r="G77" i="38" s="1"/>
  <c r="E77" i="39" s="1"/>
  <c r="G77" i="39" s="1"/>
  <c r="C66" i="38"/>
  <c r="E66" i="38" s="1"/>
  <c r="G66" i="38" s="1"/>
  <c r="E66" i="39" s="1"/>
  <c r="G66" i="39" s="1"/>
  <c r="C62" i="38"/>
  <c r="E62" i="38" s="1"/>
  <c r="G62" i="38" s="1"/>
  <c r="E62" i="39" s="1"/>
  <c r="G62" i="39" s="1"/>
  <c r="E39" i="38"/>
  <c r="G39" i="38" s="1"/>
  <c r="C39" i="38"/>
  <c r="C38" i="38"/>
  <c r="E38" i="38" s="1"/>
  <c r="G38" i="38" s="1"/>
  <c r="E38" i="39" s="1"/>
  <c r="G38" i="39" s="1"/>
  <c r="C37" i="38"/>
  <c r="E37" i="38" s="1"/>
  <c r="G37" i="38" s="1"/>
  <c r="E37" i="39" s="1"/>
  <c r="G37" i="39" s="1"/>
  <c r="E37" i="40" s="1"/>
  <c r="G37" i="40" s="1"/>
  <c r="C35" i="38"/>
  <c r="E35" i="38" s="1"/>
  <c r="G35" i="38" s="1"/>
  <c r="E35" i="39" s="1"/>
  <c r="G35" i="39" s="1"/>
  <c r="C29" i="38"/>
  <c r="E29" i="38" s="1"/>
  <c r="G29" i="38" s="1"/>
  <c r="E49" i="39"/>
  <c r="G49" i="39" s="1"/>
  <c r="E49" i="40" s="1"/>
  <c r="G49" i="40" s="1"/>
  <c r="E102" i="39"/>
  <c r="G102" i="39" s="1"/>
  <c r="E102" i="40" s="1"/>
  <c r="G102" i="40" s="1"/>
  <c r="E156" i="39"/>
  <c r="G156" i="39" s="1"/>
  <c r="E156" i="40" s="1"/>
  <c r="G156" i="40" s="1"/>
  <c r="E190" i="39"/>
  <c r="G190" i="39" s="1"/>
  <c r="E190" i="40" s="1"/>
  <c r="G190" i="40" s="1"/>
  <c r="E22" i="42"/>
  <c r="G22" i="42" s="1"/>
  <c r="E137" i="39"/>
  <c r="G137" i="39" s="1"/>
  <c r="E137" i="40" s="1"/>
  <c r="G137" i="40" s="1"/>
  <c r="E181" i="39"/>
  <c r="G181" i="39" s="1"/>
  <c r="E181" i="40" s="1"/>
  <c r="G181" i="40" s="1"/>
  <c r="E96" i="42"/>
  <c r="G96" i="42" s="1"/>
  <c r="E208" i="39"/>
  <c r="G208" i="39" s="1"/>
  <c r="E208" i="40" s="1"/>
  <c r="G208" i="40" s="1"/>
  <c r="E69" i="39"/>
  <c r="G69" i="39" s="1"/>
  <c r="E69" i="40" s="1"/>
  <c r="G69" i="40" s="1"/>
  <c r="E132" i="39"/>
  <c r="G132" i="39" s="1"/>
  <c r="E132" i="40" s="1"/>
  <c r="G132" i="40" s="1"/>
  <c r="E95" i="41"/>
  <c r="G95" i="41" s="1"/>
  <c r="E175" i="39"/>
  <c r="G175" i="39" s="1"/>
  <c r="E175" i="40" s="1"/>
  <c r="G175" i="40" s="1"/>
  <c r="E173" i="39"/>
  <c r="G173" i="39" s="1"/>
  <c r="E173" i="40" s="1"/>
  <c r="G173" i="40" s="1"/>
  <c r="E138" i="39"/>
  <c r="G138" i="39" s="1"/>
  <c r="E138" i="40" s="1"/>
  <c r="G138" i="40" s="1"/>
  <c r="E9" i="39"/>
  <c r="G9" i="39" s="1"/>
  <c r="E9" i="40" s="1"/>
  <c r="G9" i="40" s="1"/>
  <c r="E121" i="39"/>
  <c r="G121" i="39" s="1"/>
  <c r="E121" i="40" s="1"/>
  <c r="G121" i="40" s="1"/>
  <c r="E166" i="39"/>
  <c r="G166" i="39" s="1"/>
  <c r="E166" i="40" s="1"/>
  <c r="G166" i="40" s="1"/>
  <c r="E50" i="41"/>
  <c r="G50" i="41" s="1"/>
  <c r="C50" i="42" s="1"/>
  <c r="E93" i="39"/>
  <c r="G93" i="39" s="1"/>
  <c r="E93" i="40" s="1"/>
  <c r="G93" i="40" s="1"/>
  <c r="E136" i="39"/>
  <c r="G136" i="39" s="1"/>
  <c r="E136" i="40" s="1"/>
  <c r="G136" i="40" s="1"/>
  <c r="E157" i="39"/>
  <c r="G157" i="39" s="1"/>
  <c r="E157" i="40" s="1"/>
  <c r="G157" i="40" s="1"/>
  <c r="E27" i="42"/>
  <c r="G27" i="42" s="1"/>
  <c r="E103" i="39"/>
  <c r="G103" i="39" s="1"/>
  <c r="E103" i="40" s="1"/>
  <c r="G103" i="40" s="1"/>
  <c r="E160" i="42"/>
  <c r="G160" i="42" s="1"/>
  <c r="E195" i="39"/>
  <c r="G195" i="39" s="1"/>
  <c r="E195" i="40" s="1"/>
  <c r="G195" i="40" s="1"/>
  <c r="E51" i="41"/>
  <c r="G51" i="41" s="1"/>
  <c r="E63" i="39"/>
  <c r="G63" i="39" s="1"/>
  <c r="E63" i="40" s="1"/>
  <c r="G63" i="40" s="1"/>
  <c r="E120" i="42"/>
  <c r="G120" i="42" s="1"/>
  <c r="E40" i="41"/>
  <c r="G40" i="41" s="1"/>
  <c r="E204" i="39"/>
  <c r="G204" i="39" s="1"/>
  <c r="E204" i="40" s="1"/>
  <c r="G204" i="40" s="1"/>
  <c r="E204" i="41" s="1"/>
  <c r="G204" i="41" s="1"/>
  <c r="E204" i="42" s="1"/>
  <c r="G204" i="42" s="1"/>
  <c r="E114" i="39"/>
  <c r="G114" i="39" s="1"/>
  <c r="E114" i="40" s="1"/>
  <c r="G114" i="40" s="1"/>
  <c r="E56" i="42"/>
  <c r="G56" i="42" s="1"/>
  <c r="E142" i="39"/>
  <c r="G142" i="39" s="1"/>
  <c r="E142" i="40" s="1"/>
  <c r="G142" i="40" s="1"/>
  <c r="E188" i="39"/>
  <c r="G188" i="39" s="1"/>
  <c r="E188" i="40" s="1"/>
  <c r="G188" i="40" s="1"/>
  <c r="E185" i="39"/>
  <c r="G185" i="39" s="1"/>
  <c r="E185" i="40" s="1"/>
  <c r="G185" i="40" s="1"/>
  <c r="E108" i="39"/>
  <c r="G108" i="39" s="1"/>
  <c r="E108" i="40" s="1"/>
  <c r="G108" i="40" s="1"/>
  <c r="E65" i="39"/>
  <c r="G65" i="39" s="1"/>
  <c r="E65" i="40" s="1"/>
  <c r="G65" i="40" s="1"/>
  <c r="E53" i="41"/>
  <c r="G53" i="41" s="1"/>
  <c r="E78" i="42"/>
  <c r="G78" i="42" s="1"/>
  <c r="E129" i="39"/>
  <c r="G129" i="39" s="1"/>
  <c r="E129" i="40" s="1"/>
  <c r="G129" i="40" s="1"/>
  <c r="E54" i="39"/>
  <c r="G54" i="39" s="1"/>
  <c r="E54" i="40" s="1"/>
  <c r="G54" i="40" s="1"/>
  <c r="E180" i="39"/>
  <c r="G180" i="39" s="1"/>
  <c r="E180" i="40" s="1"/>
  <c r="G180" i="40" s="1"/>
  <c r="E19" i="42"/>
  <c r="G19" i="42" s="1"/>
  <c r="C19" i="43" s="1"/>
  <c r="E30" i="42"/>
  <c r="G30" i="42" s="1"/>
  <c r="E198" i="39"/>
  <c r="G198" i="39" s="1"/>
  <c r="E198" i="40" s="1"/>
  <c r="G198" i="40" s="1"/>
  <c r="E191" i="39"/>
  <c r="G191" i="39" s="1"/>
  <c r="E191" i="40" s="1"/>
  <c r="G191" i="40" s="1"/>
  <c r="E203" i="39"/>
  <c r="G203" i="39" s="1"/>
  <c r="E203" i="40" s="1"/>
  <c r="G203" i="40" s="1"/>
  <c r="E60" i="39"/>
  <c r="G60" i="39" s="1"/>
  <c r="E60" i="40" s="1"/>
  <c r="G60" i="40" s="1"/>
  <c r="E109" i="39"/>
  <c r="G109" i="39" s="1"/>
  <c r="E109" i="40" s="1"/>
  <c r="G109" i="40" s="1"/>
  <c r="E80" i="42"/>
  <c r="G80" i="42" s="1"/>
  <c r="E72" i="39"/>
  <c r="G72" i="39" s="1"/>
  <c r="E72" i="40" s="1"/>
  <c r="G72" i="40" s="1"/>
  <c r="E21" i="42"/>
  <c r="G21" i="42" s="1"/>
  <c r="E135" i="39"/>
  <c r="G135" i="39" s="1"/>
  <c r="E135" i="40" s="1"/>
  <c r="G135" i="40" s="1"/>
  <c r="E84" i="39"/>
  <c r="G84" i="39" s="1"/>
  <c r="E84" i="40" s="1"/>
  <c r="G84" i="40" s="1"/>
  <c r="E112" i="42"/>
  <c r="G112" i="42" s="1"/>
  <c r="E91" i="39"/>
  <c r="G91" i="39" s="1"/>
  <c r="E91" i="40" s="1"/>
  <c r="G91" i="40" s="1"/>
  <c r="E169" i="39"/>
  <c r="G169" i="39" s="1"/>
  <c r="E169" i="40" s="1"/>
  <c r="G169" i="40" s="1"/>
  <c r="E192" i="41"/>
  <c r="G192" i="41" s="1"/>
  <c r="E130" i="42"/>
  <c r="G130" i="42" s="1"/>
  <c r="E212" i="44"/>
  <c r="E171" i="39"/>
  <c r="G171" i="39" s="1"/>
  <c r="E171" i="40" s="1"/>
  <c r="G171" i="40" s="1"/>
  <c r="E194" i="39"/>
  <c r="G194" i="39" s="1"/>
  <c r="E194" i="40" s="1"/>
  <c r="G194" i="40" s="1"/>
  <c r="E76" i="39"/>
  <c r="G76" i="39" s="1"/>
  <c r="E76" i="40" s="1"/>
  <c r="G76" i="40" s="1"/>
  <c r="E75" i="39"/>
  <c r="G75" i="39" s="1"/>
  <c r="E75" i="40" s="1"/>
  <c r="G75" i="40" s="1"/>
  <c r="E179" i="39"/>
  <c r="G179" i="39" s="1"/>
  <c r="E179" i="40" s="1"/>
  <c r="G179" i="40" s="1"/>
  <c r="E131" i="39"/>
  <c r="G131" i="39" s="1"/>
  <c r="E131" i="40" s="1"/>
  <c r="G131" i="40" s="1"/>
  <c r="E201" i="39"/>
  <c r="G201" i="39" s="1"/>
  <c r="E201" i="40" s="1"/>
  <c r="G201" i="40" s="1"/>
  <c r="E154" i="39"/>
  <c r="G154" i="39" s="1"/>
  <c r="E154" i="40" s="1"/>
  <c r="G154" i="40" s="1"/>
  <c r="E200" i="42"/>
  <c r="G200" i="42" s="1"/>
  <c r="E134" i="39"/>
  <c r="G134" i="39" s="1"/>
  <c r="E134" i="40" s="1"/>
  <c r="G134" i="40" s="1"/>
  <c r="E43" i="39"/>
  <c r="G43" i="39" s="1"/>
  <c r="E139" i="39"/>
  <c r="G139" i="39" s="1"/>
  <c r="E139" i="40" s="1"/>
  <c r="G139" i="40" s="1"/>
  <c r="E28" i="42"/>
  <c r="G28" i="42" s="1"/>
  <c r="E104" i="42"/>
  <c r="G104" i="42" s="1"/>
  <c r="E211" i="44"/>
  <c r="G211" i="44" s="1"/>
  <c r="C211" i="45" s="1"/>
  <c r="E167" i="39"/>
  <c r="G167" i="39" s="1"/>
  <c r="E167" i="40" s="1"/>
  <c r="G167" i="40" s="1"/>
  <c r="E107" i="39"/>
  <c r="G107" i="39" s="1"/>
  <c r="E107" i="40" s="1"/>
  <c r="G107" i="40" s="1"/>
  <c r="E197" i="39"/>
  <c r="G197" i="39" s="1"/>
  <c r="E197" i="40" s="1"/>
  <c r="G197" i="40" s="1"/>
  <c r="E186" i="39"/>
  <c r="G186" i="39" s="1"/>
  <c r="E186" i="40" s="1"/>
  <c r="G186" i="40" s="1"/>
  <c r="E205" i="39"/>
  <c r="G205" i="39" s="1"/>
  <c r="E205" i="40" s="1"/>
  <c r="G205" i="40" s="1"/>
  <c r="E161" i="39"/>
  <c r="G161" i="39" s="1"/>
  <c r="E161" i="40" s="1"/>
  <c r="G161" i="40" s="1"/>
  <c r="E207" i="39"/>
  <c r="G207" i="39" s="1"/>
  <c r="E207" i="40" s="1"/>
  <c r="G207" i="40" s="1"/>
  <c r="E187" i="39"/>
  <c r="G187" i="39" s="1"/>
  <c r="E187" i="40" s="1"/>
  <c r="G187" i="40" s="1"/>
  <c r="E147" i="39"/>
  <c r="G147" i="39" s="1"/>
  <c r="E147" i="40" s="1"/>
  <c r="G147" i="40" s="1"/>
  <c r="E99" i="39"/>
  <c r="G99" i="39" s="1"/>
  <c r="E99" i="40" s="1"/>
  <c r="G99" i="40" s="1"/>
  <c r="E90" i="39"/>
  <c r="G90" i="39" s="1"/>
  <c r="E90" i="40" s="1"/>
  <c r="G90" i="40" s="1"/>
  <c r="E193" i="39"/>
  <c r="G193" i="39" s="1"/>
  <c r="E193" i="40" s="1"/>
  <c r="G193" i="40" s="1"/>
  <c r="E12" i="39"/>
  <c r="G12" i="39" s="1"/>
  <c r="E12" i="40" s="1"/>
  <c r="G12" i="40" s="1"/>
  <c r="E68" i="39"/>
  <c r="G68" i="39" s="1"/>
  <c r="E68" i="40" s="1"/>
  <c r="G68" i="40" s="1"/>
  <c r="E125" i="39"/>
  <c r="G125" i="39" s="1"/>
  <c r="E125" i="40" s="1"/>
  <c r="G125" i="40" s="1"/>
  <c r="E45" i="39"/>
  <c r="G45" i="39" s="1"/>
  <c r="E45" i="40" s="1"/>
  <c r="G45" i="40" s="1"/>
  <c r="E123" i="39"/>
  <c r="G123" i="39" s="1"/>
  <c r="E123" i="40" s="1"/>
  <c r="G123" i="40" s="1"/>
  <c r="E144" i="39"/>
  <c r="G144" i="39" s="1"/>
  <c r="E144" i="40" s="1"/>
  <c r="G144" i="40" s="1"/>
  <c r="E110" i="39"/>
  <c r="G110" i="39" s="1"/>
  <c r="E110" i="40" s="1"/>
  <c r="G110" i="40" s="1"/>
  <c r="E105" i="39"/>
  <c r="G105" i="39" s="1"/>
  <c r="E105" i="40" s="1"/>
  <c r="G105" i="40" s="1"/>
  <c r="E158" i="42"/>
  <c r="G158" i="42" s="1"/>
  <c r="E115" i="39"/>
  <c r="G115" i="39" s="1"/>
  <c r="E115" i="40" s="1"/>
  <c r="G115" i="40" s="1"/>
  <c r="E141" i="39"/>
  <c r="G141" i="39" s="1"/>
  <c r="E141" i="40" s="1"/>
  <c r="G141" i="40" s="1"/>
  <c r="E213" i="44"/>
  <c r="E59" i="39"/>
  <c r="G59" i="39" s="1"/>
  <c r="E59" i="40" s="1"/>
  <c r="G59" i="40" s="1"/>
  <c r="E202" i="39"/>
  <c r="G202" i="39" s="1"/>
  <c r="E202" i="40" s="1"/>
  <c r="G202" i="40" s="1"/>
  <c r="E111" i="39"/>
  <c r="G111" i="39" s="1"/>
  <c r="E111" i="40" s="1"/>
  <c r="G111" i="40" s="1"/>
  <c r="E126" i="39"/>
  <c r="G126" i="39" s="1"/>
  <c r="E126" i="40" s="1"/>
  <c r="G126" i="40" s="1"/>
  <c r="E146" i="42"/>
  <c r="G146" i="42" s="1"/>
  <c r="E206" i="39"/>
  <c r="G206" i="39" s="1"/>
  <c r="E206" i="40" s="1"/>
  <c r="G206" i="40" s="1"/>
  <c r="E159" i="39"/>
  <c r="G159" i="39" s="1"/>
  <c r="E159" i="40" s="1"/>
  <c r="G159" i="40" s="1"/>
  <c r="E52" i="41"/>
  <c r="G52" i="41" s="1"/>
  <c r="E94" i="39"/>
  <c r="G94" i="39" s="1"/>
  <c r="E94" i="40" s="1"/>
  <c r="G94" i="40" s="1"/>
  <c r="E183" i="39"/>
  <c r="G183" i="39" s="1"/>
  <c r="E183" i="40" s="1"/>
  <c r="G183" i="40" s="1"/>
  <c r="E98" i="42"/>
  <c r="G98" i="42" s="1"/>
  <c r="E127" i="39"/>
  <c r="G127" i="39" s="1"/>
  <c r="E127" i="40" s="1"/>
  <c r="G127" i="40" s="1"/>
  <c r="E15" i="42"/>
  <c r="G15" i="42" s="1"/>
  <c r="E8" i="42"/>
  <c r="G8" i="42" s="1"/>
  <c r="E162" i="39"/>
  <c r="G162" i="39" s="1"/>
  <c r="E162" i="40" s="1"/>
  <c r="G162" i="40" s="1"/>
  <c r="E184" i="42"/>
  <c r="G184" i="42" s="1"/>
  <c r="E152" i="42"/>
  <c r="G152" i="42" s="1"/>
  <c r="E153" i="39"/>
  <c r="G153" i="39" s="1"/>
  <c r="E153" i="40" s="1"/>
  <c r="G153" i="40" s="1"/>
  <c r="E13" i="39"/>
  <c r="G13" i="39" s="1"/>
  <c r="E13" i="40" s="1"/>
  <c r="G13" i="40" s="1"/>
  <c r="E116" i="39"/>
  <c r="G116" i="39" s="1"/>
  <c r="E116" i="40" s="1"/>
  <c r="G116" i="40" s="1"/>
  <c r="E128" i="42"/>
  <c r="G128" i="42" s="1"/>
  <c r="E113" i="39"/>
  <c r="G113" i="39" s="1"/>
  <c r="E113" i="40" s="1"/>
  <c r="G113" i="40" s="1"/>
  <c r="E143" i="39"/>
  <c r="G143" i="39" s="1"/>
  <c r="E143" i="40" s="1"/>
  <c r="G143" i="40" s="1"/>
  <c r="E18" i="39"/>
  <c r="G18" i="39" s="1"/>
  <c r="E18" i="40" s="1"/>
  <c r="G18" i="40" s="1"/>
  <c r="E18" i="41" s="1"/>
  <c r="G18" i="41" s="1"/>
  <c r="E39" i="39"/>
  <c r="G39" i="39" s="1"/>
  <c r="E122" i="39"/>
  <c r="G122" i="39" s="1"/>
  <c r="E122" i="40" s="1"/>
  <c r="G122" i="40" s="1"/>
  <c r="E64" i="42"/>
  <c r="G64" i="42" s="1"/>
  <c r="E33" i="39"/>
  <c r="G33" i="39" s="1"/>
  <c r="E33" i="40" s="1"/>
  <c r="G33" i="40" s="1"/>
  <c r="E83" i="39"/>
  <c r="G83" i="39" s="1"/>
  <c r="E83" i="40" s="1"/>
  <c r="G83" i="40" s="1"/>
  <c r="E177" i="39"/>
  <c r="G177" i="39" s="1"/>
  <c r="E177" i="40" s="1"/>
  <c r="G177" i="40" s="1"/>
  <c r="E48" i="39"/>
  <c r="G48" i="39" s="1"/>
  <c r="E48" i="40" s="1"/>
  <c r="G48" i="40" s="1"/>
  <c r="E196" i="39"/>
  <c r="G196" i="39" s="1"/>
  <c r="E196" i="40" s="1"/>
  <c r="G196" i="40" s="1"/>
  <c r="E44" i="39"/>
  <c r="G44" i="39" s="1"/>
  <c r="E44" i="40" s="1"/>
  <c r="G44" i="40" s="1"/>
  <c r="E44" i="41" s="1"/>
  <c r="G44" i="41" s="1"/>
  <c r="E20" i="39"/>
  <c r="G20" i="39" s="1"/>
  <c r="E20" i="40" s="1"/>
  <c r="G20" i="40" s="1"/>
  <c r="E20" i="41" s="1"/>
  <c r="G20" i="41" s="1"/>
  <c r="E140" i="39"/>
  <c r="G140" i="39" s="1"/>
  <c r="E140" i="40" s="1"/>
  <c r="G140" i="40" s="1"/>
  <c r="E199" i="39"/>
  <c r="G199" i="39" s="1"/>
  <c r="E199" i="40" s="1"/>
  <c r="G199" i="40" s="1"/>
  <c r="E101" i="39"/>
  <c r="G101" i="39" s="1"/>
  <c r="E101" i="40" s="1"/>
  <c r="G101" i="40" s="1"/>
  <c r="E148" i="39"/>
  <c r="G148" i="39" s="1"/>
  <c r="E148" i="40" s="1"/>
  <c r="G148" i="40" s="1"/>
  <c r="E119" i="39"/>
  <c r="G119" i="39" s="1"/>
  <c r="E119" i="40" s="1"/>
  <c r="G119" i="40" s="1"/>
  <c r="E117" i="39"/>
  <c r="G117" i="39" s="1"/>
  <c r="E117" i="40" s="1"/>
  <c r="G117" i="40" s="1"/>
  <c r="E149" i="39"/>
  <c r="G149" i="39" s="1"/>
  <c r="E149" i="40" s="1"/>
  <c r="G149" i="40" s="1"/>
  <c r="E174" i="39"/>
  <c r="G174" i="39" s="1"/>
  <c r="E174" i="40" s="1"/>
  <c r="G174" i="40" s="1"/>
  <c r="E118" i="42"/>
  <c r="G118" i="42" s="1"/>
  <c r="E41" i="39"/>
  <c r="G41" i="39" s="1"/>
  <c r="E41" i="40" s="1"/>
  <c r="G41" i="40" s="1"/>
  <c r="E182" i="42"/>
  <c r="G182" i="42" s="1"/>
  <c r="E124" i="39"/>
  <c r="G124" i="39" s="1"/>
  <c r="E100" i="39"/>
  <c r="G100" i="39" s="1"/>
  <c r="E100" i="40" s="1"/>
  <c r="G100" i="40" s="1"/>
  <c r="E172" i="39"/>
  <c r="G172" i="39" s="1"/>
  <c r="E172" i="40" s="1"/>
  <c r="G172" i="40" s="1"/>
  <c r="E189" i="39"/>
  <c r="G189" i="39" s="1"/>
  <c r="E189" i="40" s="1"/>
  <c r="G189" i="40" s="1"/>
  <c r="E32" i="42"/>
  <c r="G32" i="42" s="1"/>
  <c r="E10" i="39"/>
  <c r="G10" i="39" s="1"/>
  <c r="E10" i="40" s="1"/>
  <c r="G10" i="40" s="1"/>
  <c r="E61" i="39"/>
  <c r="G61" i="39" s="1"/>
  <c r="E61" i="40" s="1"/>
  <c r="G61" i="40" s="1"/>
  <c r="E210" i="45"/>
  <c r="G210" i="45" s="1"/>
  <c r="C210" i="46" s="1"/>
  <c r="E165" i="39"/>
  <c r="G165" i="39" s="1"/>
  <c r="E165" i="40" s="1"/>
  <c r="G165" i="40" s="1"/>
  <c r="E170" i="39"/>
  <c r="G170" i="39" s="1"/>
  <c r="E106" i="39"/>
  <c r="G106" i="39" s="1"/>
  <c r="E106" i="40" s="1"/>
  <c r="G106" i="40" s="1"/>
  <c r="E145" i="39"/>
  <c r="G145" i="39" s="1"/>
  <c r="E145" i="40" s="1"/>
  <c r="G145" i="40" s="1"/>
  <c r="E73" i="39"/>
  <c r="G73" i="39" s="1"/>
  <c r="E73" i="40" s="1"/>
  <c r="G73" i="40" s="1"/>
  <c r="E36" i="39"/>
  <c r="G36" i="39" s="1"/>
  <c r="E36" i="40" s="1"/>
  <c r="G36" i="40" s="1"/>
  <c r="E163" i="39"/>
  <c r="G163" i="39" s="1"/>
  <c r="E11" i="42"/>
  <c r="G11" i="42" s="1"/>
  <c r="E133" i="39"/>
  <c r="G133" i="39" s="1"/>
  <c r="E133" i="40" s="1"/>
  <c r="G133" i="40" s="1"/>
  <c r="E16" i="42"/>
  <c r="G16" i="42" s="1"/>
  <c r="E209" i="45"/>
  <c r="G209" i="45" s="1"/>
  <c r="C209" i="46" s="1"/>
  <c r="E164" i="39"/>
  <c r="G164" i="39" s="1"/>
  <c r="E164" i="40" s="1"/>
  <c r="G164" i="40" s="1"/>
  <c r="E155" i="39"/>
  <c r="G155" i="39" s="1"/>
  <c r="E155" i="40" s="1"/>
  <c r="G155" i="40" s="1"/>
  <c r="E25" i="42"/>
  <c r="G25" i="42" s="1"/>
  <c r="E151" i="39"/>
  <c r="G151" i="39" s="1"/>
  <c r="E151" i="40" s="1"/>
  <c r="G151" i="40" s="1"/>
  <c r="E124" i="42"/>
  <c r="G124" i="42" s="1"/>
  <c r="E31" i="43"/>
  <c r="G31" i="43" s="1"/>
  <c r="C31" i="44" s="1"/>
  <c r="E46" i="42"/>
  <c r="G46" i="42" s="1"/>
  <c r="C46" i="43" s="1"/>
  <c r="E42" i="42"/>
  <c r="G42" i="42" s="1"/>
  <c r="C42" i="43" s="1"/>
  <c r="S25" i="16"/>
  <c r="U25" i="16" s="1"/>
  <c r="S26" i="16"/>
  <c r="U26" i="16" s="1"/>
  <c r="T36" i="16"/>
  <c r="J233" i="16" s="1"/>
  <c r="O36" i="16"/>
  <c r="J229" i="16" s="1"/>
  <c r="S22" i="16"/>
  <c r="U22" i="16" s="1"/>
  <c r="S31" i="16"/>
  <c r="U31" i="16" s="1"/>
  <c r="P36" i="16"/>
  <c r="F228" i="16" s="1"/>
  <c r="S23" i="16"/>
  <c r="U23" i="16" s="1"/>
  <c r="S24" i="16"/>
  <c r="U24" i="16" s="1"/>
  <c r="S30" i="16"/>
  <c r="U30" i="16" s="1"/>
  <c r="S29" i="16"/>
  <c r="U29" i="16" s="1"/>
  <c r="S27" i="16"/>
  <c r="U27" i="16" s="1"/>
  <c r="S20" i="16"/>
  <c r="U20" i="16" s="1"/>
  <c r="S21" i="16"/>
  <c r="U21" i="16" s="1"/>
  <c r="E221" i="16"/>
  <c r="E213" i="16"/>
  <c r="E205" i="16"/>
  <c r="G216" i="58" l="1"/>
  <c r="C216" i="59" s="1"/>
  <c r="E216" i="59" s="1"/>
  <c r="C215" i="54"/>
  <c r="E215" i="54" s="1"/>
  <c r="G215" i="54" s="1"/>
  <c r="C215" i="55" s="1"/>
  <c r="E215" i="55" s="1"/>
  <c r="G215" i="55" s="1"/>
  <c r="C214" i="56"/>
  <c r="E214" i="56" s="1"/>
  <c r="G214" i="56" s="1"/>
  <c r="G213" i="44"/>
  <c r="C213" i="45" s="1"/>
  <c r="E213" i="45" s="1"/>
  <c r="G213" i="45" s="1"/>
  <c r="C213" i="46" s="1"/>
  <c r="E213" i="46" s="1"/>
  <c r="G213" i="46" s="1"/>
  <c r="C213" i="47" s="1"/>
  <c r="G212" i="44"/>
  <c r="C212" i="45" s="1"/>
  <c r="E212" i="45" s="1"/>
  <c r="G212" i="45" s="1"/>
  <c r="C212" i="46" s="1"/>
  <c r="E212" i="46" s="1"/>
  <c r="G212" i="46" s="1"/>
  <c r="C212" i="47" s="1"/>
  <c r="C26" i="43"/>
  <c r="E26" i="43" s="1"/>
  <c r="G26" i="43" s="1"/>
  <c r="C26" i="44" s="1"/>
  <c r="E26" i="44" s="1"/>
  <c r="G26" i="44" s="1"/>
  <c r="C26" i="45" s="1"/>
  <c r="C85" i="41"/>
  <c r="E85" i="41" s="1"/>
  <c r="G85" i="41" s="1"/>
  <c r="C85" i="42" s="1"/>
  <c r="E85" i="42" s="1"/>
  <c r="G85" i="42" s="1"/>
  <c r="C47" i="41"/>
  <c r="E47" i="41" s="1"/>
  <c r="G47" i="41" s="1"/>
  <c r="C47" i="42" s="1"/>
  <c r="E47" i="42" s="1"/>
  <c r="G47" i="42" s="1"/>
  <c r="E170" i="40"/>
  <c r="G170" i="40" s="1"/>
  <c r="C170" i="41" s="1"/>
  <c r="E170" i="41" s="1"/>
  <c r="G170" i="41" s="1"/>
  <c r="C170" i="42" s="1"/>
  <c r="C170" i="40"/>
  <c r="C168" i="41"/>
  <c r="E168" i="41" s="1"/>
  <c r="G168" i="41" s="1"/>
  <c r="C168" i="42" s="1"/>
  <c r="E168" i="42" s="1"/>
  <c r="G168" i="42" s="1"/>
  <c r="C163" i="40"/>
  <c r="E163" i="40" s="1"/>
  <c r="G163" i="40" s="1"/>
  <c r="C163" i="41" s="1"/>
  <c r="E163" i="41" s="1"/>
  <c r="G163" i="41" s="1"/>
  <c r="C163" i="42" s="1"/>
  <c r="E97" i="40"/>
  <c r="G97" i="40" s="1"/>
  <c r="C97" i="40"/>
  <c r="C92" i="40"/>
  <c r="E92" i="40" s="1"/>
  <c r="G92" i="40" s="1"/>
  <c r="C92" i="41" s="1"/>
  <c r="E92" i="41" s="1"/>
  <c r="G92" i="41" s="1"/>
  <c r="C92" i="42" s="1"/>
  <c r="C89" i="40"/>
  <c r="E89" i="40" s="1"/>
  <c r="G89" i="40" s="1"/>
  <c r="C89" i="41" s="1"/>
  <c r="E89" i="41" s="1"/>
  <c r="G89" i="41" s="1"/>
  <c r="C89" i="42" s="1"/>
  <c r="C88" i="40"/>
  <c r="E88" i="40" s="1"/>
  <c r="G88" i="40" s="1"/>
  <c r="C88" i="41" s="1"/>
  <c r="E88" i="41" s="1"/>
  <c r="G88" i="41" s="1"/>
  <c r="C88" i="42" s="1"/>
  <c r="C87" i="40"/>
  <c r="E87" i="40" s="1"/>
  <c r="G87" i="40" s="1"/>
  <c r="C81" i="40"/>
  <c r="E81" i="40" s="1"/>
  <c r="G81" i="40" s="1"/>
  <c r="C81" i="41" s="1"/>
  <c r="E81" i="41" s="1"/>
  <c r="G81" i="41" s="1"/>
  <c r="C79" i="40"/>
  <c r="E79" i="40" s="1"/>
  <c r="G79" i="40" s="1"/>
  <c r="C79" i="41" s="1"/>
  <c r="E79" i="41" s="1"/>
  <c r="G79" i="41" s="1"/>
  <c r="C79" i="42" s="1"/>
  <c r="C77" i="40"/>
  <c r="E77" i="40" s="1"/>
  <c r="G77" i="40" s="1"/>
  <c r="E74" i="40"/>
  <c r="G74" i="40" s="1"/>
  <c r="C74" i="41" s="1"/>
  <c r="E74" i="41" s="1"/>
  <c r="G74" i="41" s="1"/>
  <c r="C74" i="42" s="1"/>
  <c r="C74" i="40"/>
  <c r="C70" i="41"/>
  <c r="E70" i="41" s="1"/>
  <c r="G70" i="41" s="1"/>
  <c r="C70" i="42" s="1"/>
  <c r="E70" i="42" s="1"/>
  <c r="G70" i="42" s="1"/>
  <c r="E70" i="43" s="1"/>
  <c r="G70" i="43" s="1"/>
  <c r="C70" i="44" s="1"/>
  <c r="C67" i="40"/>
  <c r="E67" i="40" s="1"/>
  <c r="G67" i="40" s="1"/>
  <c r="C67" i="41" s="1"/>
  <c r="E67" i="41" s="1"/>
  <c r="G67" i="41" s="1"/>
  <c r="C67" i="42" s="1"/>
  <c r="C66" i="40"/>
  <c r="E66" i="40" s="1"/>
  <c r="G66" i="40" s="1"/>
  <c r="C62" i="40"/>
  <c r="E62" i="40" s="1"/>
  <c r="G62" i="40" s="1"/>
  <c r="C62" i="41" s="1"/>
  <c r="E62" i="41" s="1"/>
  <c r="G62" i="41" s="1"/>
  <c r="C62" i="42" s="1"/>
  <c r="E57" i="40"/>
  <c r="G57" i="40" s="1"/>
  <c r="C57" i="41" s="1"/>
  <c r="C57" i="40"/>
  <c r="C58" i="40"/>
  <c r="E58" i="40" s="1"/>
  <c r="G58" i="40" s="1"/>
  <c r="C58" i="41" s="1"/>
  <c r="E58" i="41" s="1"/>
  <c r="G58" i="41" s="1"/>
  <c r="C58" i="42" s="1"/>
  <c r="E43" i="40"/>
  <c r="G43" i="40" s="1"/>
  <c r="C43" i="41" s="1"/>
  <c r="E43" i="41" s="1"/>
  <c r="G43" i="41" s="1"/>
  <c r="C43" i="42" s="1"/>
  <c r="C43" i="40"/>
  <c r="C40" i="42"/>
  <c r="E40" i="42" s="1"/>
  <c r="G40" i="42" s="1"/>
  <c r="C39" i="40"/>
  <c r="E39" i="40" s="1"/>
  <c r="G39" i="40" s="1"/>
  <c r="C39" i="41" s="1"/>
  <c r="E39" i="41" s="1"/>
  <c r="G39" i="41" s="1"/>
  <c r="C39" i="42" s="1"/>
  <c r="C38" i="40"/>
  <c r="E38" i="40" s="1"/>
  <c r="G38" i="40" s="1"/>
  <c r="C35" i="40"/>
  <c r="E35" i="40" s="1"/>
  <c r="G35" i="40" s="1"/>
  <c r="C35" i="41" s="1"/>
  <c r="E35" i="41" s="1"/>
  <c r="G35" i="41" s="1"/>
  <c r="C35" i="42" s="1"/>
  <c r="C34" i="40"/>
  <c r="E34" i="40" s="1"/>
  <c r="G34" i="40" s="1"/>
  <c r="C178" i="39"/>
  <c r="E178" i="39" s="1"/>
  <c r="G178" i="39" s="1"/>
  <c r="C176" i="40"/>
  <c r="E176" i="40" s="1"/>
  <c r="G176" i="40" s="1"/>
  <c r="C176" i="41" s="1"/>
  <c r="E176" i="41" s="1"/>
  <c r="G176" i="41" s="1"/>
  <c r="C176" i="42" s="1"/>
  <c r="E176" i="42" s="1"/>
  <c r="G176" i="42" s="1"/>
  <c r="C176" i="43" s="1"/>
  <c r="C29" i="39"/>
  <c r="E29" i="39" s="1"/>
  <c r="G29" i="39" s="1"/>
  <c r="E24" i="39"/>
  <c r="G24" i="39" s="1"/>
  <c r="C24" i="39"/>
  <c r="C23" i="40"/>
  <c r="E23" i="40" s="1"/>
  <c r="G23" i="40" s="1"/>
  <c r="C23" i="41" s="1"/>
  <c r="E23" i="41" s="1"/>
  <c r="G23" i="41" s="1"/>
  <c r="C23" i="42" s="1"/>
  <c r="E23" i="42" s="1"/>
  <c r="G23" i="42" s="1"/>
  <c r="C23" i="43" s="1"/>
  <c r="C14" i="40"/>
  <c r="E14" i="40" s="1"/>
  <c r="G14" i="40" s="1"/>
  <c r="C14" i="41" s="1"/>
  <c r="E14" i="41" s="1"/>
  <c r="G14" i="41" s="1"/>
  <c r="C14" i="42" s="1"/>
  <c r="E14" i="42" s="1"/>
  <c r="G14" i="42" s="1"/>
  <c r="C6" i="40"/>
  <c r="E6" i="40" s="1"/>
  <c r="G6" i="40" s="1"/>
  <c r="E100" i="41"/>
  <c r="G100" i="41" s="1"/>
  <c r="E105" i="41"/>
  <c r="G105" i="41" s="1"/>
  <c r="E207" i="41"/>
  <c r="G207" i="41" s="1"/>
  <c r="E174" i="41"/>
  <c r="G174" i="41" s="1"/>
  <c r="E196" i="41"/>
  <c r="G196" i="41" s="1"/>
  <c r="E7" i="42"/>
  <c r="G7" i="42" s="1"/>
  <c r="C7" i="43" s="1"/>
  <c r="E206" i="41"/>
  <c r="G206" i="41" s="1"/>
  <c r="E68" i="41"/>
  <c r="G68" i="41" s="1"/>
  <c r="E194" i="41"/>
  <c r="G194" i="41" s="1"/>
  <c r="E142" i="41"/>
  <c r="G142" i="41" s="1"/>
  <c r="E50" i="42"/>
  <c r="G50" i="42" s="1"/>
  <c r="C50" i="43" s="1"/>
  <c r="E209" i="46"/>
  <c r="G209" i="46" s="1"/>
  <c r="C209" i="47" s="1"/>
  <c r="E101" i="41"/>
  <c r="G101" i="41" s="1"/>
  <c r="E122" i="41"/>
  <c r="G122" i="41" s="1"/>
  <c r="E8" i="43"/>
  <c r="G8" i="43" s="1"/>
  <c r="C8" i="44" s="1"/>
  <c r="E90" i="41"/>
  <c r="G90" i="41" s="1"/>
  <c r="E139" i="41"/>
  <c r="G139" i="41" s="1"/>
  <c r="E192" i="42"/>
  <c r="G192" i="42" s="1"/>
  <c r="E19" i="43"/>
  <c r="G19" i="43" s="1"/>
  <c r="C19" i="44" s="1"/>
  <c r="E63" i="41"/>
  <c r="G63" i="41" s="1"/>
  <c r="E49" i="41"/>
  <c r="G49" i="41" s="1"/>
  <c r="E36" i="41"/>
  <c r="G36" i="41" s="1"/>
  <c r="E182" i="43"/>
  <c r="G182" i="43" s="1"/>
  <c r="C182" i="44" s="1"/>
  <c r="E113" i="41"/>
  <c r="G113" i="41" s="1"/>
  <c r="E71" i="41"/>
  <c r="G71" i="41" s="1"/>
  <c r="C71" i="42" s="1"/>
  <c r="E144" i="41"/>
  <c r="G144" i="41" s="1"/>
  <c r="E205" i="41"/>
  <c r="G205" i="41" s="1"/>
  <c r="E131" i="41"/>
  <c r="G131" i="41" s="1"/>
  <c r="E21" i="43"/>
  <c r="G21" i="43" s="1"/>
  <c r="C21" i="44" s="1"/>
  <c r="E65" i="41"/>
  <c r="G65" i="41" s="1"/>
  <c r="E117" i="41"/>
  <c r="G117" i="41" s="1"/>
  <c r="E126" i="41"/>
  <c r="G126" i="41" s="1"/>
  <c r="E167" i="41"/>
  <c r="G167" i="41" s="1"/>
  <c r="E171" i="41"/>
  <c r="G171" i="41" s="1"/>
  <c r="E203" i="41"/>
  <c r="G203" i="41" s="1"/>
  <c r="E114" i="41"/>
  <c r="G114" i="41" s="1"/>
  <c r="E121" i="41"/>
  <c r="G121" i="41" s="1"/>
  <c r="E190" i="41"/>
  <c r="G190" i="41" s="1"/>
  <c r="E177" i="41"/>
  <c r="G177" i="41" s="1"/>
  <c r="E17" i="41"/>
  <c r="G17" i="41" s="1"/>
  <c r="C17" i="42" s="1"/>
  <c r="E189" i="41"/>
  <c r="G189" i="41" s="1"/>
  <c r="E140" i="41"/>
  <c r="G140" i="41" s="1"/>
  <c r="E127" i="41"/>
  <c r="G127" i="41" s="1"/>
  <c r="E115" i="41"/>
  <c r="G115" i="41" s="1"/>
  <c r="E147" i="41"/>
  <c r="G147" i="41" s="1"/>
  <c r="E134" i="41"/>
  <c r="G134" i="41" s="1"/>
  <c r="E91" i="41"/>
  <c r="G91" i="41" s="1"/>
  <c r="E54" i="41"/>
  <c r="G54" i="41" s="1"/>
  <c r="E195" i="41"/>
  <c r="G195" i="41" s="1"/>
  <c r="E95" i="42"/>
  <c r="G95" i="42" s="1"/>
  <c r="E145" i="41"/>
  <c r="G145" i="41" s="1"/>
  <c r="E150" i="41"/>
  <c r="G150" i="41" s="1"/>
  <c r="E116" i="41"/>
  <c r="G116" i="41" s="1"/>
  <c r="E52" i="42"/>
  <c r="G52" i="42" s="1"/>
  <c r="E45" i="41"/>
  <c r="G45" i="41" s="1"/>
  <c r="E186" i="41"/>
  <c r="G186" i="41" s="1"/>
  <c r="E75" i="41"/>
  <c r="G75" i="41" s="1"/>
  <c r="E80" i="43"/>
  <c r="G80" i="43" s="1"/>
  <c r="C80" i="44" s="1"/>
  <c r="E185" i="41"/>
  <c r="G185" i="41" s="1"/>
  <c r="E136" i="41"/>
  <c r="G136" i="41" s="1"/>
  <c r="E181" i="41"/>
  <c r="G181" i="41" s="1"/>
  <c r="E155" i="41"/>
  <c r="G155" i="41" s="1"/>
  <c r="E61" i="41"/>
  <c r="G61" i="41" s="1"/>
  <c r="E119" i="41"/>
  <c r="G119" i="41" s="1"/>
  <c r="E33" i="41"/>
  <c r="G33" i="41" s="1"/>
  <c r="E184" i="43"/>
  <c r="G184" i="43" s="1"/>
  <c r="C184" i="44" s="1"/>
  <c r="E202" i="41"/>
  <c r="G202" i="41" s="1"/>
  <c r="E193" i="41"/>
  <c r="G193" i="41" s="1"/>
  <c r="E104" i="43"/>
  <c r="G104" i="43" s="1"/>
  <c r="C104" i="44" s="1"/>
  <c r="E198" i="41"/>
  <c r="G198" i="41" s="1"/>
  <c r="E138" i="41"/>
  <c r="G138" i="41" s="1"/>
  <c r="E102" i="41"/>
  <c r="G102" i="41" s="1"/>
  <c r="E11" i="43"/>
  <c r="G11" i="43" s="1"/>
  <c r="C11" i="44" s="1"/>
  <c r="E98" i="43"/>
  <c r="G98" i="43" s="1"/>
  <c r="C98" i="44" s="1"/>
  <c r="E154" i="41"/>
  <c r="G154" i="41" s="1"/>
  <c r="E84" i="41"/>
  <c r="G84" i="41" s="1"/>
  <c r="E78" i="43"/>
  <c r="G78" i="43" s="1"/>
  <c r="C78" i="44" s="1"/>
  <c r="E103" i="41"/>
  <c r="G103" i="41" s="1"/>
  <c r="E69" i="41"/>
  <c r="G69" i="41" s="1"/>
  <c r="E164" i="41"/>
  <c r="G164" i="41" s="1"/>
  <c r="E10" i="41"/>
  <c r="G10" i="41" s="1"/>
  <c r="E149" i="41"/>
  <c r="G149" i="41" s="1"/>
  <c r="E64" i="43"/>
  <c r="G64" i="43" s="1"/>
  <c r="C64" i="44" s="1"/>
  <c r="E162" i="41"/>
  <c r="G162" i="41" s="1"/>
  <c r="E82" i="41"/>
  <c r="G82" i="41" s="1"/>
  <c r="C82" i="42" s="1"/>
  <c r="E25" i="43"/>
  <c r="G25" i="43" s="1"/>
  <c r="C25" i="44" s="1"/>
  <c r="E210" i="46"/>
  <c r="G210" i="46" s="1"/>
  <c r="C210" i="47" s="1"/>
  <c r="E118" i="43"/>
  <c r="G118" i="43" s="1"/>
  <c r="C118" i="44" s="1"/>
  <c r="E13" i="41"/>
  <c r="G13" i="41" s="1"/>
  <c r="E159" i="41"/>
  <c r="G159" i="41" s="1"/>
  <c r="E110" i="41"/>
  <c r="G110" i="41" s="1"/>
  <c r="E125" i="41"/>
  <c r="G125" i="41" s="1"/>
  <c r="E99" i="41"/>
  <c r="G99" i="41" s="1"/>
  <c r="E197" i="41"/>
  <c r="G197" i="41" s="1"/>
  <c r="E201" i="41"/>
  <c r="G201" i="41" s="1"/>
  <c r="E76" i="41"/>
  <c r="G76" i="41" s="1"/>
  <c r="E55" i="42"/>
  <c r="G55" i="42" s="1"/>
  <c r="C55" i="43" s="1"/>
  <c r="E169" i="41"/>
  <c r="G169" i="41" s="1"/>
  <c r="E135" i="41"/>
  <c r="G135" i="41" s="1"/>
  <c r="E109" i="41"/>
  <c r="G109" i="41" s="1"/>
  <c r="E191" i="41"/>
  <c r="G191" i="41" s="1"/>
  <c r="E180" i="41"/>
  <c r="G180" i="41" s="1"/>
  <c r="E53" i="42"/>
  <c r="G53" i="42" s="1"/>
  <c r="E188" i="41"/>
  <c r="G188" i="41" s="1"/>
  <c r="E51" i="42"/>
  <c r="G51" i="42" s="1"/>
  <c r="C51" i="43" s="1"/>
  <c r="E27" i="43"/>
  <c r="G27" i="43" s="1"/>
  <c r="C27" i="44" s="1"/>
  <c r="E93" i="41"/>
  <c r="G93" i="41" s="1"/>
  <c r="E9" i="41"/>
  <c r="G9" i="41" s="1"/>
  <c r="E175" i="41"/>
  <c r="G175" i="41" s="1"/>
  <c r="E208" i="41"/>
  <c r="G208" i="41" s="1"/>
  <c r="E137" i="41"/>
  <c r="G137" i="41" s="1"/>
  <c r="E156" i="41"/>
  <c r="G156" i="41" s="1"/>
  <c r="E106" i="41"/>
  <c r="G106" i="41" s="1"/>
  <c r="E86" i="41"/>
  <c r="G86" i="41" s="1"/>
  <c r="C86" i="42" s="1"/>
  <c r="E83" i="41"/>
  <c r="G83" i="41" s="1"/>
  <c r="E183" i="41"/>
  <c r="G183" i="41" s="1"/>
  <c r="E199" i="41"/>
  <c r="G199" i="41" s="1"/>
  <c r="E143" i="41"/>
  <c r="G143" i="41" s="1"/>
  <c r="E15" i="43"/>
  <c r="G15" i="43" s="1"/>
  <c r="C15" i="44" s="1"/>
  <c r="E141" i="41"/>
  <c r="G141" i="41" s="1"/>
  <c r="E211" i="45"/>
  <c r="G211" i="45" s="1"/>
  <c r="C211" i="46" s="1"/>
  <c r="E16" i="43"/>
  <c r="G16" i="43" s="1"/>
  <c r="C16" i="44" s="1"/>
  <c r="E32" i="43"/>
  <c r="G32" i="43" s="1"/>
  <c r="C32" i="44" s="1"/>
  <c r="E57" i="41"/>
  <c r="G57" i="41" s="1"/>
  <c r="C57" i="42" s="1"/>
  <c r="E152" i="43"/>
  <c r="G152" i="43" s="1"/>
  <c r="C152" i="44" s="1"/>
  <c r="E111" i="41"/>
  <c r="G111" i="41" s="1"/>
  <c r="E161" i="41"/>
  <c r="G161" i="41" s="1"/>
  <c r="E133" i="41"/>
  <c r="G133" i="41" s="1"/>
  <c r="E172" i="41"/>
  <c r="G172" i="41" s="1"/>
  <c r="E18" i="42"/>
  <c r="G18" i="42" s="1"/>
  <c r="E146" i="43"/>
  <c r="G146" i="43" s="1"/>
  <c r="C146" i="44" s="1"/>
  <c r="E59" i="41"/>
  <c r="G59" i="41" s="1"/>
  <c r="E12" i="41"/>
  <c r="G12" i="41" s="1"/>
  <c r="E187" i="41"/>
  <c r="G187" i="41" s="1"/>
  <c r="E107" i="41"/>
  <c r="G107" i="41" s="1"/>
  <c r="E28" i="43"/>
  <c r="G28" i="43" s="1"/>
  <c r="C28" i="44" s="1"/>
  <c r="E200" i="43"/>
  <c r="G200" i="43" s="1"/>
  <c r="C200" i="44" s="1"/>
  <c r="E179" i="41"/>
  <c r="G179" i="41" s="1"/>
  <c r="E130" i="43"/>
  <c r="G130" i="43" s="1"/>
  <c r="C130" i="44" s="1"/>
  <c r="E112" i="43"/>
  <c r="G112" i="43" s="1"/>
  <c r="C112" i="44" s="1"/>
  <c r="E72" i="41"/>
  <c r="G72" i="41" s="1"/>
  <c r="E60" i="41"/>
  <c r="G60" i="41" s="1"/>
  <c r="E30" i="43"/>
  <c r="G30" i="43" s="1"/>
  <c r="C30" i="44" s="1"/>
  <c r="E129" i="41"/>
  <c r="G129" i="41" s="1"/>
  <c r="E108" i="41"/>
  <c r="G108" i="41" s="1"/>
  <c r="E56" i="43"/>
  <c r="G56" i="43" s="1"/>
  <c r="C56" i="44" s="1"/>
  <c r="E120" i="43"/>
  <c r="G120" i="43" s="1"/>
  <c r="C120" i="44" s="1"/>
  <c r="E160" i="43"/>
  <c r="G160" i="43" s="1"/>
  <c r="C160" i="44" s="1"/>
  <c r="E157" i="41"/>
  <c r="G157" i="41" s="1"/>
  <c r="E166" i="41"/>
  <c r="G166" i="41" s="1"/>
  <c r="E173" i="41"/>
  <c r="G173" i="41" s="1"/>
  <c r="E132" i="41"/>
  <c r="G132" i="41" s="1"/>
  <c r="E96" i="43"/>
  <c r="G96" i="43" s="1"/>
  <c r="C96" i="44" s="1"/>
  <c r="E22" i="43"/>
  <c r="G22" i="43" s="1"/>
  <c r="C22" i="44" s="1"/>
  <c r="E151" i="41"/>
  <c r="G151" i="41" s="1"/>
  <c r="E165" i="41"/>
  <c r="G165" i="41" s="1"/>
  <c r="E148" i="41"/>
  <c r="G148" i="41" s="1"/>
  <c r="E48" i="41"/>
  <c r="G48" i="41" s="1"/>
  <c r="E128" i="43"/>
  <c r="G128" i="43" s="1"/>
  <c r="C128" i="44" s="1"/>
  <c r="E94" i="41"/>
  <c r="G94" i="41" s="1"/>
  <c r="E158" i="43"/>
  <c r="G158" i="43" s="1"/>
  <c r="C158" i="44" s="1"/>
  <c r="E73" i="41"/>
  <c r="G73" i="41" s="1"/>
  <c r="E41" i="41"/>
  <c r="G41" i="41" s="1"/>
  <c r="E153" i="41"/>
  <c r="G153" i="41" s="1"/>
  <c r="E123" i="41"/>
  <c r="G123" i="41" s="1"/>
  <c r="E124" i="43"/>
  <c r="G124" i="43" s="1"/>
  <c r="C124" i="44" s="1"/>
  <c r="E31" i="44"/>
  <c r="G31" i="44" s="1"/>
  <c r="C31" i="45" s="1"/>
  <c r="E204" i="43"/>
  <c r="G204" i="43" s="1"/>
  <c r="C204" i="44" s="1"/>
  <c r="E46" i="43"/>
  <c r="G46" i="43" s="1"/>
  <c r="C46" i="44" s="1"/>
  <c r="E44" i="42"/>
  <c r="G44" i="42" s="1"/>
  <c r="E42" i="43"/>
  <c r="G42" i="43" s="1"/>
  <c r="C42" i="44" s="1"/>
  <c r="E37" i="41"/>
  <c r="G37" i="41" s="1"/>
  <c r="E20" i="42"/>
  <c r="G20" i="42" s="1"/>
  <c r="S28" i="16"/>
  <c r="U28" i="16" s="1"/>
  <c r="S19" i="16"/>
  <c r="U19" i="16" s="1"/>
  <c r="G216" i="59" l="1"/>
  <c r="C216" i="60" s="1"/>
  <c r="E216" i="60" s="1"/>
  <c r="G216" i="60" s="1"/>
  <c r="C214" i="57"/>
  <c r="E214" i="57" s="1"/>
  <c r="G214" i="57" s="1"/>
  <c r="C215" i="56"/>
  <c r="E215" i="56" s="1"/>
  <c r="G215" i="56" s="1"/>
  <c r="C168" i="43"/>
  <c r="E168" i="43" s="1"/>
  <c r="G168" i="43" s="1"/>
  <c r="C168" i="44" s="1"/>
  <c r="E168" i="44" s="1"/>
  <c r="G168" i="44" s="1"/>
  <c r="C168" i="45" s="1"/>
  <c r="C40" i="43"/>
  <c r="E40" i="43" s="1"/>
  <c r="G40" i="43" s="1"/>
  <c r="C97" i="41"/>
  <c r="E97" i="41" s="1"/>
  <c r="G97" i="41" s="1"/>
  <c r="C97" i="42" s="1"/>
  <c r="E97" i="42" s="1"/>
  <c r="G97" i="42" s="1"/>
  <c r="E97" i="43" s="1"/>
  <c r="G97" i="43" s="1"/>
  <c r="C87" i="41"/>
  <c r="E87" i="41" s="1"/>
  <c r="G87" i="41" s="1"/>
  <c r="C87" i="42" s="1"/>
  <c r="E87" i="42" s="1"/>
  <c r="G87" i="42" s="1"/>
  <c r="C81" i="42"/>
  <c r="E81" i="42" s="1"/>
  <c r="G81" i="42" s="1"/>
  <c r="C77" i="41"/>
  <c r="E77" i="41" s="1"/>
  <c r="G77" i="41" s="1"/>
  <c r="C77" i="42" s="1"/>
  <c r="E77" i="42" s="1"/>
  <c r="G77" i="42" s="1"/>
  <c r="C66" i="41"/>
  <c r="E66" i="41" s="1"/>
  <c r="G66" i="41" s="1"/>
  <c r="C66" i="42" s="1"/>
  <c r="E66" i="42" s="1"/>
  <c r="G66" i="42" s="1"/>
  <c r="C38" i="41"/>
  <c r="E38" i="41" s="1"/>
  <c r="G38" i="41" s="1"/>
  <c r="C38" i="42" s="1"/>
  <c r="E38" i="42" s="1"/>
  <c r="G38" i="42" s="1"/>
  <c r="C34" i="41"/>
  <c r="E34" i="41" s="1"/>
  <c r="G34" i="41" s="1"/>
  <c r="C34" i="42" s="1"/>
  <c r="E34" i="42" s="1"/>
  <c r="G34" i="42" s="1"/>
  <c r="C178" i="40"/>
  <c r="E178" i="40" s="1"/>
  <c r="G178" i="40" s="1"/>
  <c r="C178" i="41" s="1"/>
  <c r="E178" i="41" s="1"/>
  <c r="G178" i="41" s="1"/>
  <c r="C178" i="42" s="1"/>
  <c r="E178" i="42" s="1"/>
  <c r="G178" i="42" s="1"/>
  <c r="C178" i="43" s="1"/>
  <c r="C29" i="40"/>
  <c r="E29" i="40" s="1"/>
  <c r="G29" i="40" s="1"/>
  <c r="C29" i="41" s="1"/>
  <c r="E29" i="41" s="1"/>
  <c r="G29" i="41" s="1"/>
  <c r="E24" i="40"/>
  <c r="G24" i="40" s="1"/>
  <c r="C24" i="41" s="1"/>
  <c r="E24" i="41" s="1"/>
  <c r="G24" i="41" s="1"/>
  <c r="C24" i="42" s="1"/>
  <c r="E24" i="42" s="1"/>
  <c r="G24" i="42" s="1"/>
  <c r="C24" i="43" s="1"/>
  <c r="C24" i="40"/>
  <c r="C6" i="41"/>
  <c r="E6" i="41" s="1"/>
  <c r="G6" i="41" s="1"/>
  <c r="C6" i="42" s="1"/>
  <c r="E6" i="42" s="1"/>
  <c r="G6" i="42" s="1"/>
  <c r="E163" i="42"/>
  <c r="G163" i="42" s="1"/>
  <c r="E25" i="44"/>
  <c r="G25" i="44" s="1"/>
  <c r="C25" i="45" s="1"/>
  <c r="E11" i="44"/>
  <c r="G11" i="44" s="1"/>
  <c r="C11" i="45" s="1"/>
  <c r="E7" i="43"/>
  <c r="G7" i="43" s="1"/>
  <c r="C7" i="44" s="1"/>
  <c r="E152" i="44"/>
  <c r="G152" i="44" s="1"/>
  <c r="C152" i="45" s="1"/>
  <c r="E149" i="42"/>
  <c r="G149" i="42" s="1"/>
  <c r="E150" i="42"/>
  <c r="G150" i="42" s="1"/>
  <c r="E71" i="42"/>
  <c r="G71" i="42" s="1"/>
  <c r="E58" i="42"/>
  <c r="G58" i="42" s="1"/>
  <c r="C58" i="43" s="1"/>
  <c r="E100" i="42"/>
  <c r="G100" i="42" s="1"/>
  <c r="E41" i="42"/>
  <c r="G41" i="42" s="1"/>
  <c r="E160" i="44"/>
  <c r="G160" i="44" s="1"/>
  <c r="C160" i="45" s="1"/>
  <c r="E187" i="42"/>
  <c r="G187" i="42" s="1"/>
  <c r="E141" i="42"/>
  <c r="G141" i="42" s="1"/>
  <c r="E51" i="43"/>
  <c r="G51" i="43" s="1"/>
  <c r="C51" i="44" s="1"/>
  <c r="E159" i="42"/>
  <c r="G159" i="42" s="1"/>
  <c r="E84" i="42"/>
  <c r="G84" i="42" s="1"/>
  <c r="E155" i="42"/>
  <c r="G155" i="42" s="1"/>
  <c r="E134" i="42"/>
  <c r="G134" i="42" s="1"/>
  <c r="E126" i="42"/>
  <c r="G126" i="42" s="1"/>
  <c r="E92" i="42"/>
  <c r="G92" i="42" s="1"/>
  <c r="E194" i="42"/>
  <c r="G194" i="42" s="1"/>
  <c r="E128" i="44"/>
  <c r="G128" i="44" s="1"/>
  <c r="C128" i="45" s="1"/>
  <c r="E88" i="42"/>
  <c r="G88" i="42" s="1"/>
  <c r="E88" i="43" s="1"/>
  <c r="G88" i="43" s="1"/>
  <c r="E191" i="42"/>
  <c r="G191" i="42" s="1"/>
  <c r="E80" i="44"/>
  <c r="G80" i="44" s="1"/>
  <c r="C80" i="45" s="1"/>
  <c r="E140" i="42"/>
  <c r="G140" i="42" s="1"/>
  <c r="E139" i="42"/>
  <c r="G139" i="42" s="1"/>
  <c r="E22" i="44"/>
  <c r="G22" i="44" s="1"/>
  <c r="C22" i="45" s="1"/>
  <c r="E137" i="42"/>
  <c r="G137" i="42" s="1"/>
  <c r="E201" i="42"/>
  <c r="G201" i="42" s="1"/>
  <c r="E193" i="42"/>
  <c r="G193" i="42" s="1"/>
  <c r="E121" i="42"/>
  <c r="G121" i="42" s="1"/>
  <c r="E148" i="42"/>
  <c r="G148" i="42" s="1"/>
  <c r="E60" i="42"/>
  <c r="G60" i="42" s="1"/>
  <c r="E172" i="42"/>
  <c r="G172" i="42" s="1"/>
  <c r="E83" i="42"/>
  <c r="G83" i="42" s="1"/>
  <c r="E135" i="42"/>
  <c r="G135" i="42" s="1"/>
  <c r="E62" i="42"/>
  <c r="G62" i="42" s="1"/>
  <c r="E138" i="42"/>
  <c r="G138" i="42" s="1"/>
  <c r="E186" i="42"/>
  <c r="G186" i="42" s="1"/>
  <c r="E17" i="42"/>
  <c r="G17" i="42" s="1"/>
  <c r="C17" i="43" s="1"/>
  <c r="E21" i="44"/>
  <c r="G21" i="44" s="1"/>
  <c r="C21" i="45" s="1"/>
  <c r="E213" i="47"/>
  <c r="G213" i="47" s="1"/>
  <c r="E174" i="42"/>
  <c r="G174" i="42" s="1"/>
  <c r="E129" i="42"/>
  <c r="G129" i="42" s="1"/>
  <c r="E200" i="44"/>
  <c r="G200" i="44" s="1"/>
  <c r="C200" i="45" s="1"/>
  <c r="E57" i="42"/>
  <c r="G57" i="42" s="1"/>
  <c r="C57" i="43" s="1"/>
  <c r="E175" i="42"/>
  <c r="G175" i="42" s="1"/>
  <c r="E197" i="42"/>
  <c r="G197" i="42" s="1"/>
  <c r="E164" i="42"/>
  <c r="G164" i="42" s="1"/>
  <c r="E184" i="44"/>
  <c r="G184" i="44" s="1"/>
  <c r="C184" i="45" s="1"/>
  <c r="E95" i="43"/>
  <c r="G95" i="43" s="1"/>
  <c r="C95" i="44" s="1"/>
  <c r="E203" i="42"/>
  <c r="G203" i="42" s="1"/>
  <c r="E158" i="44"/>
  <c r="G158" i="44" s="1"/>
  <c r="C158" i="45" s="1"/>
  <c r="E56" i="44"/>
  <c r="G56" i="44" s="1"/>
  <c r="C56" i="45" s="1"/>
  <c r="E59" i="42"/>
  <c r="G59" i="42" s="1"/>
  <c r="E143" i="42"/>
  <c r="G143" i="42" s="1"/>
  <c r="E53" i="43"/>
  <c r="G53" i="43" s="1"/>
  <c r="C53" i="44" s="1"/>
  <c r="E118" i="44"/>
  <c r="G118" i="44" s="1"/>
  <c r="C118" i="45" s="1"/>
  <c r="E98" i="44"/>
  <c r="G98" i="44" s="1"/>
  <c r="C98" i="45" s="1"/>
  <c r="E136" i="42"/>
  <c r="G136" i="42" s="1"/>
  <c r="E115" i="42"/>
  <c r="G115" i="42" s="1"/>
  <c r="E117" i="42"/>
  <c r="G117" i="42" s="1"/>
  <c r="E19" i="44"/>
  <c r="G19" i="44" s="1"/>
  <c r="C19" i="45" s="1"/>
  <c r="E68" i="42"/>
  <c r="G68" i="42" s="1"/>
  <c r="E132" i="42"/>
  <c r="G132" i="42" s="1"/>
  <c r="E151" i="42"/>
  <c r="G151" i="42" s="1"/>
  <c r="E151" i="43" s="1"/>
  <c r="G151" i="43" s="1"/>
  <c r="E112" i="44"/>
  <c r="G112" i="44" s="1"/>
  <c r="C112" i="45" s="1"/>
  <c r="E161" i="42"/>
  <c r="G161" i="42" s="1"/>
  <c r="E106" i="42"/>
  <c r="G106" i="42" s="1"/>
  <c r="E55" i="43"/>
  <c r="G55" i="43" s="1"/>
  <c r="C55" i="44" s="1"/>
  <c r="E64" i="44"/>
  <c r="G64" i="44" s="1"/>
  <c r="C64" i="45" s="1"/>
  <c r="E212" i="47"/>
  <c r="G212" i="47" s="1"/>
  <c r="E52" i="43"/>
  <c r="G52" i="43" s="1"/>
  <c r="E14" i="43"/>
  <c r="G14" i="43" s="1"/>
  <c r="C14" i="44" s="1"/>
  <c r="E205" i="42"/>
  <c r="G205" i="42" s="1"/>
  <c r="C205" i="43" s="1"/>
  <c r="E122" i="42"/>
  <c r="G122" i="42" s="1"/>
  <c r="E207" i="42"/>
  <c r="G207" i="42" s="1"/>
  <c r="E153" i="42"/>
  <c r="G153" i="42" s="1"/>
  <c r="E166" i="42"/>
  <c r="G166" i="42" s="1"/>
  <c r="E107" i="42"/>
  <c r="G107" i="42" s="1"/>
  <c r="E16" i="44"/>
  <c r="G16" i="44" s="1"/>
  <c r="C16" i="45" s="1"/>
  <c r="E93" i="42"/>
  <c r="G93" i="42" s="1"/>
  <c r="E125" i="42"/>
  <c r="G125" i="42" s="1"/>
  <c r="E103" i="42"/>
  <c r="G103" i="42" s="1"/>
  <c r="E119" i="42"/>
  <c r="G119" i="42" s="1"/>
  <c r="E54" i="42"/>
  <c r="G54" i="42" s="1"/>
  <c r="E167" i="42"/>
  <c r="G167" i="42" s="1"/>
  <c r="E36" i="42"/>
  <c r="G36" i="42" s="1"/>
  <c r="E142" i="42"/>
  <c r="G142" i="42" s="1"/>
  <c r="E123" i="42"/>
  <c r="G123" i="42" s="1"/>
  <c r="E48" i="42"/>
  <c r="G48" i="42" s="1"/>
  <c r="E94" i="42"/>
  <c r="G94" i="42" s="1"/>
  <c r="E96" i="44"/>
  <c r="G96" i="44" s="1"/>
  <c r="C96" i="45" s="1"/>
  <c r="E157" i="42"/>
  <c r="G157" i="42" s="1"/>
  <c r="E179" i="42"/>
  <c r="G179" i="42" s="1"/>
  <c r="E35" i="42"/>
  <c r="G35" i="42" s="1"/>
  <c r="C35" i="43" s="1"/>
  <c r="E146" i="44"/>
  <c r="G146" i="44" s="1"/>
  <c r="C146" i="45" s="1"/>
  <c r="E133" i="42"/>
  <c r="G133" i="42" s="1"/>
  <c r="E39" i="42"/>
  <c r="G39" i="42" s="1"/>
  <c r="C39" i="43" s="1"/>
  <c r="E211" i="46"/>
  <c r="G211" i="46" s="1"/>
  <c r="C211" i="47" s="1"/>
  <c r="E199" i="42"/>
  <c r="G199" i="42" s="1"/>
  <c r="E86" i="42"/>
  <c r="G86" i="42" s="1"/>
  <c r="E208" i="42"/>
  <c r="G208" i="42" s="1"/>
  <c r="E27" i="44"/>
  <c r="G27" i="44" s="1"/>
  <c r="C27" i="45" s="1"/>
  <c r="E180" i="42"/>
  <c r="G180" i="42" s="1"/>
  <c r="E169" i="42"/>
  <c r="G169" i="42" s="1"/>
  <c r="E43" i="42"/>
  <c r="G43" i="42" s="1"/>
  <c r="C43" i="43" s="1"/>
  <c r="E110" i="42"/>
  <c r="G110" i="42" s="1"/>
  <c r="E210" i="47"/>
  <c r="G210" i="47" s="1"/>
  <c r="E162" i="42"/>
  <c r="G162" i="42" s="1"/>
  <c r="E10" i="42"/>
  <c r="G10" i="42" s="1"/>
  <c r="E78" i="44"/>
  <c r="G78" i="44" s="1"/>
  <c r="C78" i="45" s="1"/>
  <c r="E198" i="42"/>
  <c r="G198" i="42" s="1"/>
  <c r="E202" i="42"/>
  <c r="G202" i="42" s="1"/>
  <c r="E61" i="42"/>
  <c r="G61" i="42" s="1"/>
  <c r="E185" i="42"/>
  <c r="G185" i="42" s="1"/>
  <c r="E45" i="42"/>
  <c r="G45" i="42" s="1"/>
  <c r="E145" i="42"/>
  <c r="G145" i="42" s="1"/>
  <c r="E91" i="42"/>
  <c r="G91" i="42" s="1"/>
  <c r="E127" i="42"/>
  <c r="G127" i="42" s="1"/>
  <c r="E177" i="42"/>
  <c r="G177" i="42" s="1"/>
  <c r="E114" i="42"/>
  <c r="G114" i="42" s="1"/>
  <c r="E67" i="42"/>
  <c r="G67" i="42" s="1"/>
  <c r="E89" i="42"/>
  <c r="G89" i="42" s="1"/>
  <c r="E131" i="42"/>
  <c r="G131" i="42" s="1"/>
  <c r="E113" i="42"/>
  <c r="G113" i="42" s="1"/>
  <c r="E49" i="42"/>
  <c r="G49" i="42" s="1"/>
  <c r="C49" i="43" s="1"/>
  <c r="E192" i="43"/>
  <c r="G192" i="43" s="1"/>
  <c r="C192" i="44" s="1"/>
  <c r="E8" i="44"/>
  <c r="G8" i="44" s="1"/>
  <c r="C8" i="45" s="1"/>
  <c r="E209" i="47"/>
  <c r="G209" i="47" s="1"/>
  <c r="E206" i="42"/>
  <c r="G206" i="42" s="1"/>
  <c r="E170" i="42"/>
  <c r="G170" i="42" s="1"/>
  <c r="E165" i="42"/>
  <c r="G165" i="42" s="1"/>
  <c r="E72" i="42"/>
  <c r="G72" i="42" s="1"/>
  <c r="E79" i="42"/>
  <c r="G79" i="42" s="1"/>
  <c r="E108" i="42"/>
  <c r="G108" i="42" s="1"/>
  <c r="E73" i="42"/>
  <c r="G73" i="42" s="1"/>
  <c r="E120" i="44"/>
  <c r="G120" i="44" s="1"/>
  <c r="C120" i="45" s="1"/>
  <c r="E30" i="44"/>
  <c r="G30" i="44" s="1"/>
  <c r="C30" i="45" s="1"/>
  <c r="E130" i="44"/>
  <c r="G130" i="44" s="1"/>
  <c r="C130" i="45" s="1"/>
  <c r="E28" i="44"/>
  <c r="G28" i="44" s="1"/>
  <c r="C28" i="45" s="1"/>
  <c r="E12" i="42"/>
  <c r="G12" i="42" s="1"/>
  <c r="C12" i="43" s="1"/>
  <c r="E18" i="43"/>
  <c r="G18" i="43" s="1"/>
  <c r="C18" i="44" s="1"/>
  <c r="E111" i="42"/>
  <c r="G111" i="42" s="1"/>
  <c r="E32" i="44"/>
  <c r="G32" i="44" s="1"/>
  <c r="C32" i="45" s="1"/>
  <c r="E15" i="44"/>
  <c r="G15" i="44" s="1"/>
  <c r="C15" i="45" s="1"/>
  <c r="E183" i="42"/>
  <c r="G183" i="42" s="1"/>
  <c r="E156" i="42"/>
  <c r="G156" i="42" s="1"/>
  <c r="E9" i="42"/>
  <c r="G9" i="42" s="1"/>
  <c r="E188" i="42"/>
  <c r="G188" i="42" s="1"/>
  <c r="E109" i="42"/>
  <c r="G109" i="42" s="1"/>
  <c r="E76" i="42"/>
  <c r="G76" i="42" s="1"/>
  <c r="E99" i="42"/>
  <c r="G99" i="42" s="1"/>
  <c r="E13" i="42"/>
  <c r="G13" i="42" s="1"/>
  <c r="E82" i="42"/>
  <c r="G82" i="42" s="1"/>
  <c r="E82" i="43" s="1"/>
  <c r="G82" i="43" s="1"/>
  <c r="E176" i="43"/>
  <c r="G176" i="43" s="1"/>
  <c r="E69" i="42"/>
  <c r="G69" i="42" s="1"/>
  <c r="E154" i="42"/>
  <c r="G154" i="42" s="1"/>
  <c r="E154" i="43" s="1"/>
  <c r="G154" i="43" s="1"/>
  <c r="E102" i="42"/>
  <c r="G102" i="42" s="1"/>
  <c r="E104" i="44"/>
  <c r="G104" i="44" s="1"/>
  <c r="C104" i="45" s="1"/>
  <c r="E33" i="42"/>
  <c r="G33" i="42" s="1"/>
  <c r="E181" i="42"/>
  <c r="G181" i="42" s="1"/>
  <c r="E75" i="42"/>
  <c r="G75" i="42" s="1"/>
  <c r="E116" i="42"/>
  <c r="G116" i="42" s="1"/>
  <c r="E195" i="42"/>
  <c r="G195" i="42" s="1"/>
  <c r="E147" i="42"/>
  <c r="G147" i="42" s="1"/>
  <c r="E189" i="42"/>
  <c r="G189" i="42" s="1"/>
  <c r="E190" i="42"/>
  <c r="G190" i="42" s="1"/>
  <c r="E171" i="42"/>
  <c r="G171" i="42" s="1"/>
  <c r="E74" i="42"/>
  <c r="G74" i="42" s="1"/>
  <c r="C74" i="43" s="1"/>
  <c r="E65" i="42"/>
  <c r="G65" i="42" s="1"/>
  <c r="E144" i="42"/>
  <c r="G144" i="42" s="1"/>
  <c r="E182" i="44"/>
  <c r="G182" i="44" s="1"/>
  <c r="C182" i="45" s="1"/>
  <c r="E63" i="42"/>
  <c r="G63" i="42" s="1"/>
  <c r="E90" i="42"/>
  <c r="G90" i="42" s="1"/>
  <c r="E101" i="42"/>
  <c r="G101" i="42" s="1"/>
  <c r="E50" i="43"/>
  <c r="G50" i="43" s="1"/>
  <c r="E196" i="42"/>
  <c r="G196" i="42" s="1"/>
  <c r="E105" i="42"/>
  <c r="G105" i="42" s="1"/>
  <c r="E173" i="42"/>
  <c r="G173" i="42" s="1"/>
  <c r="E124" i="44"/>
  <c r="G124" i="44" s="1"/>
  <c r="C124" i="45" s="1"/>
  <c r="E31" i="45"/>
  <c r="G31" i="45" s="1"/>
  <c r="C31" i="46" s="1"/>
  <c r="E26" i="45"/>
  <c r="G26" i="45" s="1"/>
  <c r="C26" i="46" s="1"/>
  <c r="E204" i="44"/>
  <c r="G204" i="44" s="1"/>
  <c r="C204" i="45" s="1"/>
  <c r="E85" i="43"/>
  <c r="G85" i="43" s="1"/>
  <c r="C85" i="44" s="1"/>
  <c r="E70" i="44"/>
  <c r="G70" i="44" s="1"/>
  <c r="C70" i="45" s="1"/>
  <c r="E47" i="43"/>
  <c r="G47" i="43" s="1"/>
  <c r="C47" i="44" s="1"/>
  <c r="E46" i="44"/>
  <c r="G46" i="44" s="1"/>
  <c r="C46" i="45" s="1"/>
  <c r="E44" i="43"/>
  <c r="G44" i="43" s="1"/>
  <c r="C44" i="44" s="1"/>
  <c r="E42" i="44"/>
  <c r="G42" i="44" s="1"/>
  <c r="C42" i="45" s="1"/>
  <c r="E37" i="42"/>
  <c r="G37" i="42" s="1"/>
  <c r="C37" i="43" s="1"/>
  <c r="E23" i="43"/>
  <c r="G23" i="43" s="1"/>
  <c r="C23" i="44" s="1"/>
  <c r="E20" i="43"/>
  <c r="G20" i="43" s="1"/>
  <c r="C20" i="44" s="1"/>
  <c r="E5" i="16"/>
  <c r="C216" i="61" l="1"/>
  <c r="E216" i="61" s="1"/>
  <c r="G216" i="61" s="1"/>
  <c r="C215" i="57"/>
  <c r="E215" i="57" s="1"/>
  <c r="G215" i="57" s="1"/>
  <c r="C214" i="58"/>
  <c r="E214" i="58" s="1"/>
  <c r="C151" i="44"/>
  <c r="E151" i="44" s="1"/>
  <c r="C52" i="44"/>
  <c r="E52" i="44" s="1"/>
  <c r="C82" i="44"/>
  <c r="E82" i="44" s="1"/>
  <c r="G82" i="44" s="1"/>
  <c r="C82" i="45" s="1"/>
  <c r="E82" i="45" s="1"/>
  <c r="G82" i="45" s="1"/>
  <c r="C82" i="46" s="1"/>
  <c r="C212" i="48"/>
  <c r="E212" i="48" s="1"/>
  <c r="G212" i="48" s="1"/>
  <c r="C212" i="49" s="1"/>
  <c r="E212" i="49" s="1"/>
  <c r="G212" i="49" s="1"/>
  <c r="C97" i="44"/>
  <c r="E97" i="44" s="1"/>
  <c r="C213" i="48"/>
  <c r="E213" i="48" s="1"/>
  <c r="G213" i="48" s="1"/>
  <c r="C213" i="49" s="1"/>
  <c r="E213" i="49" s="1"/>
  <c r="G213" i="49" s="1"/>
  <c r="C154" i="44"/>
  <c r="E154" i="44" s="1"/>
  <c r="C209" i="48"/>
  <c r="E209" i="48" s="1"/>
  <c r="G209" i="48" s="1"/>
  <c r="C209" i="49" s="1"/>
  <c r="E209" i="49" s="1"/>
  <c r="G209" i="49" s="1"/>
  <c r="C210" i="48"/>
  <c r="E210" i="48" s="1"/>
  <c r="G210" i="48" s="1"/>
  <c r="C210" i="49" s="1"/>
  <c r="E210" i="49" s="1"/>
  <c r="G210" i="49" s="1"/>
  <c r="C88" i="44"/>
  <c r="E88" i="44" s="1"/>
  <c r="C81" i="43"/>
  <c r="E81" i="43" s="1"/>
  <c r="G81" i="43" s="1"/>
  <c r="C77" i="43"/>
  <c r="E77" i="43" s="1"/>
  <c r="G77" i="43" s="1"/>
  <c r="C67" i="43"/>
  <c r="E67" i="43" s="1"/>
  <c r="G67" i="43" s="1"/>
  <c r="C66" i="43"/>
  <c r="E66" i="43" s="1"/>
  <c r="G66" i="43" s="1"/>
  <c r="C66" i="44" s="1"/>
  <c r="E66" i="44" s="1"/>
  <c r="G66" i="44" s="1"/>
  <c r="C66" i="45" s="1"/>
  <c r="C50" i="44"/>
  <c r="E50" i="44" s="1"/>
  <c r="C34" i="43"/>
  <c r="E34" i="43" s="1"/>
  <c r="G34" i="43" s="1"/>
  <c r="C176" i="44"/>
  <c r="E176" i="44" s="1"/>
  <c r="C87" i="43"/>
  <c r="E87" i="43" s="1"/>
  <c r="G87" i="43" s="1"/>
  <c r="C79" i="43"/>
  <c r="E79" i="43" s="1"/>
  <c r="G79" i="43" s="1"/>
  <c r="C62" i="43"/>
  <c r="E62" i="43" s="1"/>
  <c r="G62" i="43" s="1"/>
  <c r="C40" i="44"/>
  <c r="E40" i="44" s="1"/>
  <c r="G40" i="44" s="1"/>
  <c r="C38" i="43"/>
  <c r="E38" i="43" s="1"/>
  <c r="G38" i="43" s="1"/>
  <c r="C38" i="44" s="1"/>
  <c r="E38" i="44" s="1"/>
  <c r="G38" i="44" s="1"/>
  <c r="C38" i="45" s="1"/>
  <c r="C6" i="43"/>
  <c r="E6" i="43" s="1"/>
  <c r="G6" i="43" s="1"/>
  <c r="C29" i="42"/>
  <c r="E29" i="42" s="1"/>
  <c r="G29" i="42" s="1"/>
  <c r="E147" i="43"/>
  <c r="G147" i="43" s="1"/>
  <c r="C147" i="44" s="1"/>
  <c r="E188" i="43"/>
  <c r="G188" i="43" s="1"/>
  <c r="C188" i="44" s="1"/>
  <c r="E127" i="43"/>
  <c r="G127" i="43" s="1"/>
  <c r="C127" i="44" s="1"/>
  <c r="E27" i="45"/>
  <c r="G27" i="45" s="1"/>
  <c r="C27" i="46" s="1"/>
  <c r="E36" i="43"/>
  <c r="G36" i="43" s="1"/>
  <c r="C36" i="44" s="1"/>
  <c r="E143" i="43"/>
  <c r="G143" i="43" s="1"/>
  <c r="C143" i="44" s="1"/>
  <c r="E140" i="43"/>
  <c r="G140" i="43" s="1"/>
  <c r="C140" i="44" s="1"/>
  <c r="E104" i="45"/>
  <c r="G104" i="45" s="1"/>
  <c r="C104" i="46" s="1"/>
  <c r="E111" i="43"/>
  <c r="G111" i="43" s="1"/>
  <c r="C111" i="44" s="1"/>
  <c r="E202" i="43"/>
  <c r="G202" i="43" s="1"/>
  <c r="C202" i="44" s="1"/>
  <c r="E133" i="43"/>
  <c r="G133" i="43" s="1"/>
  <c r="C133" i="44" s="1"/>
  <c r="E93" i="43"/>
  <c r="G93" i="43" s="1"/>
  <c r="C93" i="44" s="1"/>
  <c r="E95" i="44"/>
  <c r="G95" i="44" s="1"/>
  <c r="C95" i="45" s="1"/>
  <c r="E83" i="43"/>
  <c r="G83" i="43" s="1"/>
  <c r="C83" i="44" s="1"/>
  <c r="E92" i="43"/>
  <c r="G92" i="43" s="1"/>
  <c r="E152" i="45"/>
  <c r="G152" i="45" s="1"/>
  <c r="C152" i="46" s="1"/>
  <c r="E74" i="43"/>
  <c r="G74" i="43" s="1"/>
  <c r="E13" i="43"/>
  <c r="G13" i="43" s="1"/>
  <c r="C13" i="44" s="1"/>
  <c r="E120" i="45"/>
  <c r="G120" i="45" s="1"/>
  <c r="C120" i="46" s="1"/>
  <c r="E89" i="43"/>
  <c r="G89" i="43" s="1"/>
  <c r="C89" i="44" s="1"/>
  <c r="E110" i="43"/>
  <c r="G110" i="43" s="1"/>
  <c r="C110" i="44" s="1"/>
  <c r="E94" i="43"/>
  <c r="G94" i="43" s="1"/>
  <c r="C94" i="44" s="1"/>
  <c r="E122" i="43"/>
  <c r="G122" i="43" s="1"/>
  <c r="C122" i="44" s="1"/>
  <c r="E136" i="43"/>
  <c r="G136" i="43" s="1"/>
  <c r="C136" i="44" s="1"/>
  <c r="E200" i="45"/>
  <c r="G200" i="45" s="1"/>
  <c r="C200" i="46" s="1"/>
  <c r="E201" i="43"/>
  <c r="G201" i="43" s="1"/>
  <c r="C201" i="44" s="1"/>
  <c r="E51" i="44"/>
  <c r="E163" i="43"/>
  <c r="G163" i="43" s="1"/>
  <c r="C163" i="44" s="1"/>
  <c r="E105" i="43"/>
  <c r="G105" i="43" s="1"/>
  <c r="C105" i="44" s="1"/>
  <c r="E116" i="43"/>
  <c r="G116" i="43" s="1"/>
  <c r="C116" i="44" s="1"/>
  <c r="E156" i="43"/>
  <c r="G156" i="43" s="1"/>
  <c r="C156" i="44" s="1"/>
  <c r="E165" i="43"/>
  <c r="G165" i="43" s="1"/>
  <c r="C165" i="44" s="1"/>
  <c r="E145" i="43"/>
  <c r="G145" i="43" s="1"/>
  <c r="C145" i="44" s="1"/>
  <c r="E86" i="43"/>
  <c r="G86" i="43" s="1"/>
  <c r="C86" i="44" s="1"/>
  <c r="E54" i="43"/>
  <c r="G54" i="43" s="1"/>
  <c r="C54" i="44" s="1"/>
  <c r="E55" i="44"/>
  <c r="G55" i="44" s="1"/>
  <c r="C55" i="45" s="1"/>
  <c r="E56" i="45"/>
  <c r="G56" i="45" s="1"/>
  <c r="C56" i="46" s="1"/>
  <c r="E186" i="43"/>
  <c r="G186" i="43" s="1"/>
  <c r="C186" i="44" s="1"/>
  <c r="E191" i="43"/>
  <c r="G191" i="43" s="1"/>
  <c r="C191" i="44" s="1"/>
  <c r="E58" i="43"/>
  <c r="G58" i="43" s="1"/>
  <c r="C58" i="44" s="1"/>
  <c r="E21" i="45"/>
  <c r="G21" i="45" s="1"/>
  <c r="C21" i="46" s="1"/>
  <c r="E41" i="43"/>
  <c r="G41" i="43" s="1"/>
  <c r="C41" i="44" s="1"/>
  <c r="E101" i="43"/>
  <c r="G101" i="43" s="1"/>
  <c r="C101" i="44" s="1"/>
  <c r="E63" i="43"/>
  <c r="G63" i="43" s="1"/>
  <c r="C63" i="44" s="1"/>
  <c r="E12" i="43"/>
  <c r="G12" i="43" s="1"/>
  <c r="C12" i="44" s="1"/>
  <c r="E192" i="44"/>
  <c r="G192" i="44" s="1"/>
  <c r="C192" i="45" s="1"/>
  <c r="E78" i="45"/>
  <c r="G78" i="45" s="1"/>
  <c r="C78" i="46" s="1"/>
  <c r="E35" i="43"/>
  <c r="G35" i="43" s="1"/>
  <c r="E107" i="43"/>
  <c r="G107" i="43" s="1"/>
  <c r="C107" i="44" s="1"/>
  <c r="E68" i="43"/>
  <c r="G68" i="43" s="1"/>
  <c r="C68" i="44" s="1"/>
  <c r="E164" i="43"/>
  <c r="G164" i="43" s="1"/>
  <c r="C164" i="44" s="1"/>
  <c r="E60" i="43"/>
  <c r="G60" i="43" s="1"/>
  <c r="C60" i="44" s="1"/>
  <c r="E134" i="43"/>
  <c r="G134" i="43" s="1"/>
  <c r="C134" i="44" s="1"/>
  <c r="E7" i="44"/>
  <c r="G7" i="44" s="1"/>
  <c r="C7" i="45" s="1"/>
  <c r="E190" i="43"/>
  <c r="G190" i="43" s="1"/>
  <c r="C190" i="44" s="1"/>
  <c r="E76" i="43"/>
  <c r="G76" i="43" s="1"/>
  <c r="C76" i="44" s="1"/>
  <c r="E73" i="43"/>
  <c r="G73" i="43" s="1"/>
  <c r="C73" i="44" s="1"/>
  <c r="E114" i="43"/>
  <c r="G114" i="43" s="1"/>
  <c r="C114" i="44" s="1"/>
  <c r="E169" i="43"/>
  <c r="G169" i="43" s="1"/>
  <c r="C169" i="44" s="1"/>
  <c r="E123" i="43"/>
  <c r="G123" i="43" s="1"/>
  <c r="C123" i="44" s="1"/>
  <c r="E14" i="44"/>
  <c r="G14" i="44" s="1"/>
  <c r="C14" i="45" s="1"/>
  <c r="E118" i="45"/>
  <c r="G118" i="45" s="1"/>
  <c r="C118" i="46" s="1"/>
  <c r="E174" i="43"/>
  <c r="G174" i="43" s="1"/>
  <c r="C174" i="44" s="1"/>
  <c r="E22" i="45"/>
  <c r="G22" i="45" s="1"/>
  <c r="C22" i="46" s="1"/>
  <c r="E187" i="43"/>
  <c r="G187" i="43" s="1"/>
  <c r="C187" i="44" s="1"/>
  <c r="E24" i="43"/>
  <c r="G24" i="43" s="1"/>
  <c r="E181" i="43"/>
  <c r="G181" i="43" s="1"/>
  <c r="C181" i="44" s="1"/>
  <c r="E15" i="45"/>
  <c r="G15" i="45" s="1"/>
  <c r="C15" i="46" s="1"/>
  <c r="E206" i="43"/>
  <c r="G206" i="43" s="1"/>
  <c r="C206" i="44" s="1"/>
  <c r="E185" i="43"/>
  <c r="G185" i="43" s="1"/>
  <c r="C185" i="44" s="1"/>
  <c r="E211" i="47"/>
  <c r="G211" i="47" s="1"/>
  <c r="E103" i="43"/>
  <c r="G103" i="43" s="1"/>
  <c r="C103" i="44" s="1"/>
  <c r="E161" i="43"/>
  <c r="G161" i="43" s="1"/>
  <c r="C161" i="44" s="1"/>
  <c r="E128" i="45"/>
  <c r="G128" i="45" s="1"/>
  <c r="C128" i="46" s="1"/>
  <c r="E150" i="43"/>
  <c r="G150" i="43" s="1"/>
  <c r="C150" i="44" s="1"/>
  <c r="E144" i="43"/>
  <c r="G144" i="43" s="1"/>
  <c r="C144" i="44" s="1"/>
  <c r="E130" i="45"/>
  <c r="G130" i="45" s="1"/>
  <c r="C130" i="46" s="1"/>
  <c r="E113" i="43"/>
  <c r="G113" i="43" s="1"/>
  <c r="C113" i="44" s="1"/>
  <c r="E162" i="43"/>
  <c r="G162" i="43" s="1"/>
  <c r="C162" i="44" s="1"/>
  <c r="E157" i="43"/>
  <c r="G157" i="43" s="1"/>
  <c r="C157" i="44" s="1"/>
  <c r="E153" i="43"/>
  <c r="G153" i="43" s="1"/>
  <c r="E117" i="43"/>
  <c r="G117" i="43" s="1"/>
  <c r="C117" i="44" s="1"/>
  <c r="E175" i="43"/>
  <c r="G175" i="43" s="1"/>
  <c r="C175" i="44" s="1"/>
  <c r="E121" i="43"/>
  <c r="G121" i="43" s="1"/>
  <c r="C121" i="44" s="1"/>
  <c r="E84" i="43"/>
  <c r="G84" i="43" s="1"/>
  <c r="C84" i="44" s="1"/>
  <c r="E11" i="45"/>
  <c r="G11" i="45" s="1"/>
  <c r="C11" i="46" s="1"/>
  <c r="E96" i="45"/>
  <c r="G96" i="45" s="1"/>
  <c r="C96" i="46" s="1"/>
  <c r="E132" i="43"/>
  <c r="G132" i="43" s="1"/>
  <c r="C132" i="44" s="1"/>
  <c r="E158" i="45"/>
  <c r="G158" i="45" s="1"/>
  <c r="C158" i="46" s="1"/>
  <c r="E57" i="43"/>
  <c r="G57" i="43" s="1"/>
  <c r="C57" i="44" s="1"/>
  <c r="E126" i="43"/>
  <c r="G126" i="43" s="1"/>
  <c r="C126" i="44" s="1"/>
  <c r="E160" i="45"/>
  <c r="G160" i="45" s="1"/>
  <c r="C160" i="46" s="1"/>
  <c r="E71" i="43"/>
  <c r="G71" i="43" s="1"/>
  <c r="C71" i="44" s="1"/>
  <c r="E25" i="45"/>
  <c r="G25" i="45" s="1"/>
  <c r="C25" i="46" s="1"/>
  <c r="E171" i="43"/>
  <c r="G171" i="43" s="1"/>
  <c r="C171" i="44" s="1"/>
  <c r="E69" i="43"/>
  <c r="G69" i="43" s="1"/>
  <c r="C69" i="44" s="1"/>
  <c r="E32" i="45"/>
  <c r="G32" i="45" s="1"/>
  <c r="C32" i="46" s="1"/>
  <c r="E72" i="43"/>
  <c r="G72" i="43" s="1"/>
  <c r="C72" i="44" s="1"/>
  <c r="E61" i="43"/>
  <c r="G61" i="43" s="1"/>
  <c r="C61" i="44" s="1"/>
  <c r="E179" i="43"/>
  <c r="G179" i="43" s="1"/>
  <c r="C179" i="44" s="1"/>
  <c r="E64" i="45"/>
  <c r="G64" i="45" s="1"/>
  <c r="C64" i="46" s="1"/>
  <c r="E203" i="43"/>
  <c r="G203" i="43" s="1"/>
  <c r="C203" i="44" s="1"/>
  <c r="E141" i="43"/>
  <c r="G141" i="43" s="1"/>
  <c r="C141" i="44" s="1"/>
  <c r="E65" i="43"/>
  <c r="G65" i="43" s="1"/>
  <c r="C65" i="44" s="1"/>
  <c r="E173" i="43"/>
  <c r="G173" i="43" s="1"/>
  <c r="C173" i="44" s="1"/>
  <c r="E168" i="45"/>
  <c r="G168" i="45" s="1"/>
  <c r="E91" i="43"/>
  <c r="G91" i="43" s="1"/>
  <c r="C91" i="44" s="1"/>
  <c r="E43" i="43"/>
  <c r="G43" i="43" s="1"/>
  <c r="C43" i="44" s="1"/>
  <c r="E39" i="43"/>
  <c r="G39" i="43" s="1"/>
  <c r="E167" i="43"/>
  <c r="G167" i="43" s="1"/>
  <c r="C167" i="44" s="1"/>
  <c r="E205" i="43"/>
  <c r="G205" i="43" s="1"/>
  <c r="C205" i="44" s="1"/>
  <c r="E19" i="45"/>
  <c r="G19" i="45" s="1"/>
  <c r="C19" i="46" s="1"/>
  <c r="E59" i="43"/>
  <c r="G59" i="43" s="1"/>
  <c r="C59" i="44" s="1"/>
  <c r="E129" i="43"/>
  <c r="G129" i="43" s="1"/>
  <c r="C129" i="44" s="1"/>
  <c r="E135" i="43"/>
  <c r="G135" i="43" s="1"/>
  <c r="C135" i="44" s="1"/>
  <c r="E137" i="43"/>
  <c r="G137" i="43" s="1"/>
  <c r="C137" i="44" s="1"/>
  <c r="E194" i="43"/>
  <c r="G194" i="43" s="1"/>
  <c r="C194" i="44" s="1"/>
  <c r="E155" i="43"/>
  <c r="G155" i="43" s="1"/>
  <c r="C155" i="44" s="1"/>
  <c r="E100" i="43"/>
  <c r="G100" i="43" s="1"/>
  <c r="C100" i="44" s="1"/>
  <c r="E149" i="43"/>
  <c r="G149" i="43" s="1"/>
  <c r="C149" i="44" s="1"/>
  <c r="E195" i="43"/>
  <c r="G195" i="43" s="1"/>
  <c r="C195" i="44" s="1"/>
  <c r="E99" i="43"/>
  <c r="G99" i="43" s="1"/>
  <c r="C99" i="44" s="1"/>
  <c r="E28" i="45"/>
  <c r="G28" i="45" s="1"/>
  <c r="C28" i="46" s="1"/>
  <c r="E49" i="43"/>
  <c r="G49" i="43" s="1"/>
  <c r="C49" i="44" s="1"/>
  <c r="E166" i="43"/>
  <c r="G166" i="43" s="1"/>
  <c r="C166" i="44" s="1"/>
  <c r="E189" i="43"/>
  <c r="G189" i="43" s="1"/>
  <c r="C189" i="44" s="1"/>
  <c r="E182" i="45"/>
  <c r="G182" i="45" s="1"/>
  <c r="C182" i="46" s="1"/>
  <c r="E33" i="43"/>
  <c r="G33" i="43" s="1"/>
  <c r="C33" i="44" s="1"/>
  <c r="E9" i="43"/>
  <c r="G9" i="43" s="1"/>
  <c r="C9" i="44" s="1"/>
  <c r="E10" i="43"/>
  <c r="G10" i="43" s="1"/>
  <c r="C10" i="44" s="1"/>
  <c r="E208" i="43"/>
  <c r="G208" i="43" s="1"/>
  <c r="C208" i="44" s="1"/>
  <c r="E48" i="43"/>
  <c r="G48" i="43" s="1"/>
  <c r="C48" i="44" s="1"/>
  <c r="E125" i="43"/>
  <c r="G125" i="43" s="1"/>
  <c r="C125" i="44" s="1"/>
  <c r="E112" i="45"/>
  <c r="G112" i="45" s="1"/>
  <c r="C112" i="46" s="1"/>
  <c r="E98" i="45"/>
  <c r="G98" i="45" s="1"/>
  <c r="C98" i="46" s="1"/>
  <c r="E197" i="43"/>
  <c r="G197" i="43" s="1"/>
  <c r="C197" i="44" s="1"/>
  <c r="E17" i="43"/>
  <c r="G17" i="43" s="1"/>
  <c r="C17" i="44" s="1"/>
  <c r="E148" i="43"/>
  <c r="G148" i="43" s="1"/>
  <c r="C148" i="44" s="1"/>
  <c r="E80" i="45"/>
  <c r="G80" i="45" s="1"/>
  <c r="C80" i="46" s="1"/>
  <c r="E90" i="43"/>
  <c r="G90" i="43" s="1"/>
  <c r="C90" i="44" s="1"/>
  <c r="E75" i="43"/>
  <c r="G75" i="43" s="1"/>
  <c r="C75" i="44" s="1"/>
  <c r="E102" i="43"/>
  <c r="G102" i="43" s="1"/>
  <c r="C102" i="44" s="1"/>
  <c r="E109" i="43"/>
  <c r="G109" i="43" s="1"/>
  <c r="C109" i="44" s="1"/>
  <c r="E30" i="45"/>
  <c r="G30" i="45" s="1"/>
  <c r="C30" i="46" s="1"/>
  <c r="E170" i="43"/>
  <c r="G170" i="43" s="1"/>
  <c r="C170" i="44" s="1"/>
  <c r="E131" i="43"/>
  <c r="G131" i="43" s="1"/>
  <c r="C131" i="44" s="1"/>
  <c r="E45" i="43"/>
  <c r="G45" i="43" s="1"/>
  <c r="C45" i="44" s="1"/>
  <c r="E180" i="43"/>
  <c r="G180" i="43" s="1"/>
  <c r="C180" i="44" s="1"/>
  <c r="E146" i="45"/>
  <c r="G146" i="45" s="1"/>
  <c r="C146" i="46" s="1"/>
  <c r="E142" i="43"/>
  <c r="G142" i="43" s="1"/>
  <c r="C142" i="44" s="1"/>
  <c r="E16" i="45"/>
  <c r="G16" i="45" s="1"/>
  <c r="C16" i="46" s="1"/>
  <c r="E207" i="43"/>
  <c r="G207" i="43" s="1"/>
  <c r="C207" i="44" s="1"/>
  <c r="E106" i="43"/>
  <c r="G106" i="43" s="1"/>
  <c r="C106" i="44" s="1"/>
  <c r="E115" i="43"/>
  <c r="G115" i="43" s="1"/>
  <c r="C115" i="44" s="1"/>
  <c r="E184" i="45"/>
  <c r="G184" i="45" s="1"/>
  <c r="C184" i="46" s="1"/>
  <c r="E172" i="43"/>
  <c r="G172" i="43" s="1"/>
  <c r="C172" i="44" s="1"/>
  <c r="E159" i="43"/>
  <c r="G159" i="43" s="1"/>
  <c r="C159" i="44" s="1"/>
  <c r="E138" i="43"/>
  <c r="G138" i="43" s="1"/>
  <c r="C138" i="44" s="1"/>
  <c r="E193" i="43"/>
  <c r="G193" i="43" s="1"/>
  <c r="C193" i="44" s="1"/>
  <c r="E139" i="43"/>
  <c r="G139" i="43" s="1"/>
  <c r="C139" i="44" s="1"/>
  <c r="E196" i="43"/>
  <c r="G196" i="43" s="1"/>
  <c r="C196" i="44" s="1"/>
  <c r="E183" i="43"/>
  <c r="G183" i="43" s="1"/>
  <c r="C183" i="44" s="1"/>
  <c r="E18" i="44"/>
  <c r="G18" i="44" s="1"/>
  <c r="C18" i="45" s="1"/>
  <c r="E108" i="43"/>
  <c r="G108" i="43" s="1"/>
  <c r="C108" i="44" s="1"/>
  <c r="E8" i="45"/>
  <c r="G8" i="45" s="1"/>
  <c r="C8" i="46" s="1"/>
  <c r="E177" i="43"/>
  <c r="G177" i="43" s="1"/>
  <c r="C177" i="44" s="1"/>
  <c r="E198" i="43"/>
  <c r="G198" i="43" s="1"/>
  <c r="C198" i="44" s="1"/>
  <c r="E199" i="43"/>
  <c r="G199" i="43" s="1"/>
  <c r="C199" i="44" s="1"/>
  <c r="E119" i="43"/>
  <c r="G119" i="43" s="1"/>
  <c r="C119" i="44" s="1"/>
  <c r="E53" i="44"/>
  <c r="G53" i="44" s="1"/>
  <c r="C53" i="45" s="1"/>
  <c r="E124" i="45"/>
  <c r="G124" i="45" s="1"/>
  <c r="C124" i="46" s="1"/>
  <c r="E31" i="46"/>
  <c r="G31" i="46" s="1"/>
  <c r="C31" i="47" s="1"/>
  <c r="E26" i="46"/>
  <c r="G26" i="46" s="1"/>
  <c r="C26" i="47" s="1"/>
  <c r="E204" i="45"/>
  <c r="G204" i="45" s="1"/>
  <c r="C204" i="46" s="1"/>
  <c r="E178" i="43"/>
  <c r="G178" i="43" s="1"/>
  <c r="C178" i="44" s="1"/>
  <c r="E85" i="44"/>
  <c r="G85" i="44" s="1"/>
  <c r="C85" i="45" s="1"/>
  <c r="E70" i="45"/>
  <c r="G70" i="45" s="1"/>
  <c r="C70" i="46" s="1"/>
  <c r="E47" i="44"/>
  <c r="G47" i="44" s="1"/>
  <c r="C47" i="45" s="1"/>
  <c r="E46" i="45"/>
  <c r="G46" i="45" s="1"/>
  <c r="C46" i="46" s="1"/>
  <c r="E44" i="44"/>
  <c r="G44" i="44" s="1"/>
  <c r="C44" i="45" s="1"/>
  <c r="E42" i="45"/>
  <c r="G42" i="45" s="1"/>
  <c r="C42" i="46" s="1"/>
  <c r="E37" i="43"/>
  <c r="G37" i="43" s="1"/>
  <c r="C37" i="44" s="1"/>
  <c r="E23" i="44"/>
  <c r="G23" i="44" s="1"/>
  <c r="C23" i="45" s="1"/>
  <c r="E20" i="44"/>
  <c r="G20" i="44" s="1"/>
  <c r="C20" i="45" s="1"/>
  <c r="E124" i="16"/>
  <c r="E155" i="16"/>
  <c r="N36" i="16"/>
  <c r="K230" i="16" s="1"/>
  <c r="D229" i="16" s="1"/>
  <c r="B230" i="16" s="1"/>
  <c r="R36" i="16"/>
  <c r="K228" i="16" s="1"/>
  <c r="E139" i="16"/>
  <c r="E58" i="16"/>
  <c r="Q36" i="16"/>
  <c r="F230" i="16" s="1"/>
  <c r="F231" i="16" s="1"/>
  <c r="J231" i="16" s="1"/>
  <c r="E173" i="16"/>
  <c r="E75" i="16"/>
  <c r="E141" i="16"/>
  <c r="E165" i="16"/>
  <c r="E181" i="16"/>
  <c r="E189" i="16"/>
  <c r="E146" i="16"/>
  <c r="E178" i="16"/>
  <c r="E61" i="16"/>
  <c r="E123" i="16"/>
  <c r="E171" i="16"/>
  <c r="E133" i="16"/>
  <c r="E157" i="16"/>
  <c r="E68" i="16"/>
  <c r="E92" i="16"/>
  <c r="E197" i="16"/>
  <c r="E100" i="16"/>
  <c r="E170" i="16"/>
  <c r="E10" i="16"/>
  <c r="E12" i="16"/>
  <c r="E18" i="16"/>
  <c r="E20" i="16"/>
  <c r="E36" i="16"/>
  <c r="E42" i="16"/>
  <c r="E44" i="16"/>
  <c r="E50" i="16"/>
  <c r="E52" i="16"/>
  <c r="E67" i="16"/>
  <c r="E82" i="16"/>
  <c r="E84" i="16"/>
  <c r="E203" i="16"/>
  <c r="E63" i="16"/>
  <c r="E93" i="16"/>
  <c r="E103" i="16"/>
  <c r="E109" i="16"/>
  <c r="E132" i="16"/>
  <c r="E140" i="16"/>
  <c r="E196" i="16"/>
  <c r="E204" i="16"/>
  <c r="E66" i="16"/>
  <c r="E73" i="16"/>
  <c r="E111" i="16"/>
  <c r="E138" i="16"/>
  <c r="E200" i="16"/>
  <c r="E115" i="16"/>
  <c r="E158" i="16"/>
  <c r="E76" i="16"/>
  <c r="E24" i="16"/>
  <c r="E97" i="16"/>
  <c r="E131" i="16"/>
  <c r="E70" i="16"/>
  <c r="E88" i="16"/>
  <c r="E101" i="16"/>
  <c r="E116" i="16"/>
  <c r="E120" i="16"/>
  <c r="E128" i="16"/>
  <c r="E151" i="16"/>
  <c r="E159" i="16"/>
  <c r="E163" i="16"/>
  <c r="E167" i="16"/>
  <c r="E182" i="16"/>
  <c r="E186" i="16"/>
  <c r="E190" i="16"/>
  <c r="E188" i="16"/>
  <c r="E34" i="16"/>
  <c r="E150" i="16"/>
  <c r="E193" i="16"/>
  <c r="E28" i="16"/>
  <c r="E8" i="16"/>
  <c r="E16" i="16"/>
  <c r="E30" i="16"/>
  <c r="E56" i="16"/>
  <c r="E86" i="16"/>
  <c r="E95" i="16"/>
  <c r="E135" i="16"/>
  <c r="E174" i="16"/>
  <c r="E147" i="16"/>
  <c r="E117" i="16"/>
  <c r="E74" i="16"/>
  <c r="E65" i="16"/>
  <c r="E72" i="16"/>
  <c r="E79" i="16"/>
  <c r="E81" i="16"/>
  <c r="E90" i="16"/>
  <c r="E105" i="16"/>
  <c r="E113" i="16"/>
  <c r="E136" i="16"/>
  <c r="E144" i="16"/>
  <c r="E175" i="16"/>
  <c r="E194" i="16"/>
  <c r="E198" i="16"/>
  <c r="E202" i="16"/>
  <c r="E71" i="16"/>
  <c r="E80" i="16"/>
  <c r="E134" i="16"/>
  <c r="E177" i="16"/>
  <c r="E119" i="16"/>
  <c r="E166" i="16"/>
  <c r="E148" i="16"/>
  <c r="E14" i="16"/>
  <c r="E32" i="16"/>
  <c r="E46" i="16"/>
  <c r="E54" i="16"/>
  <c r="E201" i="16"/>
  <c r="E60" i="16"/>
  <c r="E62" i="16"/>
  <c r="E83" i="16"/>
  <c r="E121" i="16"/>
  <c r="E129" i="16"/>
  <c r="E152" i="16"/>
  <c r="E160" i="16"/>
  <c r="E164" i="16"/>
  <c r="E168" i="16"/>
  <c r="E179" i="16"/>
  <c r="E183" i="16"/>
  <c r="E191" i="16"/>
  <c r="E104" i="16"/>
  <c r="E130" i="16"/>
  <c r="E127" i="16"/>
  <c r="E162" i="16"/>
  <c r="E6" i="16"/>
  <c r="E22" i="16"/>
  <c r="E38" i="16"/>
  <c r="E48" i="16"/>
  <c r="E108" i="16"/>
  <c r="E7" i="16"/>
  <c r="E9" i="16"/>
  <c r="E11" i="16"/>
  <c r="E13" i="16"/>
  <c r="E15" i="16"/>
  <c r="E17" i="16"/>
  <c r="E19" i="16"/>
  <c r="E21" i="16"/>
  <c r="E23" i="16"/>
  <c r="E25" i="16"/>
  <c r="E27" i="16"/>
  <c r="E29" i="16"/>
  <c r="E31" i="16"/>
  <c r="E33" i="16"/>
  <c r="E35" i="16"/>
  <c r="E37" i="16"/>
  <c r="E39" i="16"/>
  <c r="E41" i="16"/>
  <c r="E43" i="16"/>
  <c r="E45" i="16"/>
  <c r="E47" i="16"/>
  <c r="E49" i="16"/>
  <c r="E51" i="16"/>
  <c r="E53" i="16"/>
  <c r="E55" i="16"/>
  <c r="E57" i="16"/>
  <c r="E78" i="16"/>
  <c r="E85" i="16"/>
  <c r="E94" i="16"/>
  <c r="E96" i="16"/>
  <c r="E98" i="16"/>
  <c r="E106" i="16"/>
  <c r="E110" i="16"/>
  <c r="E137" i="16"/>
  <c r="E145" i="16"/>
  <c r="E172" i="16"/>
  <c r="E176" i="16"/>
  <c r="E195" i="16"/>
  <c r="E199" i="16"/>
  <c r="E89" i="16"/>
  <c r="E107" i="16"/>
  <c r="E142" i="16"/>
  <c r="E91" i="16"/>
  <c r="E154" i="16"/>
  <c r="E185" i="16"/>
  <c r="E187" i="16"/>
  <c r="E26" i="16"/>
  <c r="E40" i="16"/>
  <c r="E77" i="16"/>
  <c r="E99" i="16"/>
  <c r="E112" i="16"/>
  <c r="E143" i="16"/>
  <c r="E59" i="16"/>
  <c r="E64" i="16"/>
  <c r="E69" i="16"/>
  <c r="E87" i="16"/>
  <c r="E102" i="16"/>
  <c r="E114" i="16"/>
  <c r="E118" i="16"/>
  <c r="E122" i="16"/>
  <c r="E126" i="16"/>
  <c r="E149" i="16"/>
  <c r="E153" i="16"/>
  <c r="E161" i="16"/>
  <c r="E169" i="16"/>
  <c r="E180" i="16"/>
  <c r="E184" i="16"/>
  <c r="E192" i="16"/>
  <c r="E156" i="16"/>
  <c r="E125" i="16"/>
  <c r="C216" i="62" l="1"/>
  <c r="E216" i="62" s="1"/>
  <c r="G216" i="62" s="1"/>
  <c r="G154" i="44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G97" i="44"/>
  <c r="C97" i="45" s="1"/>
  <c r="E97" i="45" s="1"/>
  <c r="G97" i="45" s="1"/>
  <c r="C213" i="50"/>
  <c r="E213" i="50" s="1"/>
  <c r="G213" i="50" s="1"/>
  <c r="C212" i="50"/>
  <c r="E212" i="50" s="1"/>
  <c r="G212" i="50" s="1"/>
  <c r="C215" i="58"/>
  <c r="E215" i="58" s="1"/>
  <c r="G52" i="44"/>
  <c r="C52" i="45" s="1"/>
  <c r="E52" i="45" s="1"/>
  <c r="G52" i="45" s="1"/>
  <c r="C210" i="50"/>
  <c r="E210" i="50" s="1"/>
  <c r="G210" i="50" s="1"/>
  <c r="G151" i="44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C209" i="50"/>
  <c r="E209" i="50" s="1"/>
  <c r="G209" i="50" s="1"/>
  <c r="G214" i="58"/>
  <c r="C214" i="59" s="1"/>
  <c r="E214" i="59" s="1"/>
  <c r="C153" i="44"/>
  <c r="E153" i="44" s="1"/>
  <c r="C211" i="48"/>
  <c r="E211" i="48" s="1"/>
  <c r="G211" i="48" s="1"/>
  <c r="C211" i="49" s="1"/>
  <c r="E211" i="49" s="1"/>
  <c r="G211" i="49" s="1"/>
  <c r="C92" i="44"/>
  <c r="E92" i="44" s="1"/>
  <c r="G88" i="44"/>
  <c r="C88" i="45" s="1"/>
  <c r="E88" i="45" s="1"/>
  <c r="G88" i="45" s="1"/>
  <c r="C168" i="46"/>
  <c r="E168" i="46" s="1"/>
  <c r="G168" i="46" s="1"/>
  <c r="C81" i="44"/>
  <c r="E81" i="44" s="1"/>
  <c r="G81" i="44" s="1"/>
  <c r="C81" i="45" s="1"/>
  <c r="E81" i="45" s="1"/>
  <c r="G81" i="45" s="1"/>
  <c r="C81" i="46" s="1"/>
  <c r="E81" i="46" s="1"/>
  <c r="G81" i="46" s="1"/>
  <c r="C81" i="47" s="1"/>
  <c r="C77" i="44"/>
  <c r="E77" i="44" s="1"/>
  <c r="C67" i="44"/>
  <c r="E67" i="44" s="1"/>
  <c r="G51" i="44"/>
  <c r="C51" i="45" s="1"/>
  <c r="E51" i="45" s="1"/>
  <c r="G51" i="45" s="1"/>
  <c r="G50" i="44"/>
  <c r="C50" i="45" s="1"/>
  <c r="E50" i="45" s="1"/>
  <c r="G50" i="45" s="1"/>
  <c r="C40" i="45"/>
  <c r="E40" i="45" s="1"/>
  <c r="G40" i="45" s="1"/>
  <c r="C39" i="44"/>
  <c r="E39" i="44" s="1"/>
  <c r="C35" i="44"/>
  <c r="E35" i="44" s="1"/>
  <c r="C34" i="44"/>
  <c r="E34" i="44" s="1"/>
  <c r="C29" i="43"/>
  <c r="E29" i="43" s="1"/>
  <c r="G29" i="43" s="1"/>
  <c r="G176" i="44"/>
  <c r="C176" i="45" s="1"/>
  <c r="E176" i="45" s="1"/>
  <c r="G176" i="45" s="1"/>
  <c r="C87" i="44"/>
  <c r="E87" i="44" s="1"/>
  <c r="C79" i="44"/>
  <c r="E79" i="44" s="1"/>
  <c r="C74" i="44"/>
  <c r="E74" i="44" s="1"/>
  <c r="C62" i="44"/>
  <c r="E62" i="44" s="1"/>
  <c r="C24" i="44"/>
  <c r="E24" i="44" s="1"/>
  <c r="C6" i="44"/>
  <c r="E6" i="44" s="1"/>
  <c r="G6" i="44" s="1"/>
  <c r="E8" i="46"/>
  <c r="G8" i="46" s="1"/>
  <c r="C8" i="47" s="1"/>
  <c r="E159" i="44"/>
  <c r="G159" i="44" s="1"/>
  <c r="C159" i="45" s="1"/>
  <c r="E146" i="46"/>
  <c r="G146" i="46" s="1"/>
  <c r="C146" i="47" s="1"/>
  <c r="E75" i="44"/>
  <c r="G75" i="44" s="1"/>
  <c r="C75" i="45" s="1"/>
  <c r="E125" i="44"/>
  <c r="G125" i="44" s="1"/>
  <c r="C125" i="45" s="1"/>
  <c r="E166" i="44"/>
  <c r="G166" i="44" s="1"/>
  <c r="C166" i="45" s="1"/>
  <c r="E194" i="44"/>
  <c r="G194" i="44" s="1"/>
  <c r="C194" i="45" s="1"/>
  <c r="E64" i="46"/>
  <c r="G64" i="46" s="1"/>
  <c r="C64" i="47" s="1"/>
  <c r="E139" i="44"/>
  <c r="G139" i="44" s="1"/>
  <c r="C139" i="45" s="1"/>
  <c r="E207" i="44"/>
  <c r="G207" i="44" s="1"/>
  <c r="C207" i="45" s="1"/>
  <c r="E30" i="46"/>
  <c r="G30" i="46" s="1"/>
  <c r="C30" i="47" s="1"/>
  <c r="E48" i="44"/>
  <c r="G48" i="44" s="1"/>
  <c r="C48" i="45" s="1"/>
  <c r="E49" i="44"/>
  <c r="G49" i="44" s="1"/>
  <c r="C49" i="45" s="1"/>
  <c r="E137" i="44"/>
  <c r="G137" i="44" s="1"/>
  <c r="C137" i="45" s="1"/>
  <c r="E19" i="46"/>
  <c r="G19" i="46" s="1"/>
  <c r="C19" i="47" s="1"/>
  <c r="E43" i="44"/>
  <c r="G43" i="44" s="1"/>
  <c r="C43" i="45" s="1"/>
  <c r="E179" i="44"/>
  <c r="E69" i="44"/>
  <c r="G69" i="44" s="1"/>
  <c r="C69" i="45" s="1"/>
  <c r="E160" i="46"/>
  <c r="G160" i="46" s="1"/>
  <c r="C160" i="47" s="1"/>
  <c r="E132" i="44"/>
  <c r="G132" i="44" s="1"/>
  <c r="C132" i="45" s="1"/>
  <c r="E121" i="44"/>
  <c r="G121" i="44" s="1"/>
  <c r="C121" i="45" s="1"/>
  <c r="E157" i="44"/>
  <c r="G157" i="44" s="1"/>
  <c r="C157" i="45" s="1"/>
  <c r="E144" i="44"/>
  <c r="G144" i="44" s="1"/>
  <c r="C144" i="45" s="1"/>
  <c r="E103" i="44"/>
  <c r="G103" i="44" s="1"/>
  <c r="C103" i="45" s="1"/>
  <c r="E15" i="46"/>
  <c r="G15" i="46" s="1"/>
  <c r="C15" i="47" s="1"/>
  <c r="E22" i="46"/>
  <c r="G22" i="46" s="1"/>
  <c r="C22" i="47" s="1"/>
  <c r="E123" i="44"/>
  <c r="G123" i="44" s="1"/>
  <c r="C123" i="45" s="1"/>
  <c r="E76" i="44"/>
  <c r="G76" i="44" s="1"/>
  <c r="C76" i="45" s="1"/>
  <c r="E60" i="44"/>
  <c r="G60" i="44" s="1"/>
  <c r="C60" i="45" s="1"/>
  <c r="E63" i="44"/>
  <c r="G63" i="44" s="1"/>
  <c r="C63" i="45" s="1"/>
  <c r="E58" i="44"/>
  <c r="G58" i="44" s="1"/>
  <c r="C58" i="45" s="1"/>
  <c r="E55" i="45"/>
  <c r="G55" i="45" s="1"/>
  <c r="C55" i="46" s="1"/>
  <c r="E165" i="44"/>
  <c r="G165" i="44" s="1"/>
  <c r="C165" i="45" s="1"/>
  <c r="E163" i="44"/>
  <c r="G163" i="44" s="1"/>
  <c r="C163" i="45" s="1"/>
  <c r="E136" i="44"/>
  <c r="G136" i="44" s="1"/>
  <c r="C136" i="45" s="1"/>
  <c r="E89" i="44"/>
  <c r="G89" i="44" s="1"/>
  <c r="C89" i="45" s="1"/>
  <c r="E152" i="46"/>
  <c r="G152" i="46" s="1"/>
  <c r="C152" i="47" s="1"/>
  <c r="E93" i="44"/>
  <c r="G93" i="44" s="1"/>
  <c r="C93" i="45" s="1"/>
  <c r="E104" i="46"/>
  <c r="G104" i="46" s="1"/>
  <c r="C104" i="47" s="1"/>
  <c r="E27" i="46"/>
  <c r="G27" i="46" s="1"/>
  <c r="C27" i="47" s="1"/>
  <c r="E199" i="44"/>
  <c r="G199" i="44" s="1"/>
  <c r="C199" i="45" s="1"/>
  <c r="E108" i="44"/>
  <c r="G108" i="44" s="1"/>
  <c r="C108" i="45" s="1"/>
  <c r="E172" i="44"/>
  <c r="G172" i="44" s="1"/>
  <c r="C172" i="45" s="1"/>
  <c r="E180" i="44"/>
  <c r="G180" i="44" s="1"/>
  <c r="C180" i="45" s="1"/>
  <c r="E90" i="44"/>
  <c r="G90" i="44" s="1"/>
  <c r="C90" i="45" s="1"/>
  <c r="E197" i="44"/>
  <c r="G197" i="44" s="1"/>
  <c r="C197" i="45" s="1"/>
  <c r="E33" i="44"/>
  <c r="G33" i="44" s="1"/>
  <c r="C33" i="45" s="1"/>
  <c r="E149" i="44"/>
  <c r="G149" i="44" s="1"/>
  <c r="C149" i="45" s="1"/>
  <c r="E65" i="44"/>
  <c r="G65" i="44" s="1"/>
  <c r="C65" i="45" s="1"/>
  <c r="E198" i="44"/>
  <c r="G198" i="44" s="1"/>
  <c r="C198" i="45" s="1"/>
  <c r="E193" i="44"/>
  <c r="G193" i="44" s="1"/>
  <c r="C193" i="45" s="1"/>
  <c r="E16" i="46"/>
  <c r="G16" i="46" s="1"/>
  <c r="C16" i="47" s="1"/>
  <c r="E109" i="44"/>
  <c r="G109" i="44" s="1"/>
  <c r="C109" i="45" s="1"/>
  <c r="E98" i="46"/>
  <c r="G98" i="46" s="1"/>
  <c r="C98" i="47" s="1"/>
  <c r="E182" i="46"/>
  <c r="G182" i="46" s="1"/>
  <c r="C182" i="47" s="1"/>
  <c r="E100" i="44"/>
  <c r="G100" i="44" s="1"/>
  <c r="C100" i="45" s="1"/>
  <c r="E91" i="44"/>
  <c r="G91" i="44" s="1"/>
  <c r="C91" i="45" s="1"/>
  <c r="E181" i="44"/>
  <c r="G181" i="44" s="1"/>
  <c r="C181" i="45" s="1"/>
  <c r="E174" i="44"/>
  <c r="G174" i="44" s="1"/>
  <c r="C174" i="45" s="1"/>
  <c r="E169" i="44"/>
  <c r="G169" i="44" s="1"/>
  <c r="C169" i="45" s="1"/>
  <c r="E190" i="44"/>
  <c r="G190" i="44" s="1"/>
  <c r="C190" i="45" s="1"/>
  <c r="E164" i="44"/>
  <c r="G164" i="44" s="1"/>
  <c r="C164" i="45" s="1"/>
  <c r="E78" i="46"/>
  <c r="G78" i="46" s="1"/>
  <c r="C78" i="47" s="1"/>
  <c r="E101" i="44"/>
  <c r="G101" i="44" s="1"/>
  <c r="C101" i="45" s="1"/>
  <c r="E191" i="44"/>
  <c r="G191" i="44" s="1"/>
  <c r="C191" i="45" s="1"/>
  <c r="E54" i="44"/>
  <c r="G54" i="44" s="1"/>
  <c r="C54" i="45" s="1"/>
  <c r="E156" i="44"/>
  <c r="G156" i="44" s="1"/>
  <c r="C156" i="45" s="1"/>
  <c r="E122" i="44"/>
  <c r="G122" i="44" s="1"/>
  <c r="C122" i="45" s="1"/>
  <c r="E120" i="46"/>
  <c r="G120" i="46" s="1"/>
  <c r="C120" i="47" s="1"/>
  <c r="E133" i="44"/>
  <c r="G133" i="44" s="1"/>
  <c r="C133" i="45" s="1"/>
  <c r="E140" i="44"/>
  <c r="G140" i="44" s="1"/>
  <c r="C140" i="45" s="1"/>
  <c r="E127" i="44"/>
  <c r="G127" i="44" s="1"/>
  <c r="C127" i="45" s="1"/>
  <c r="E18" i="45"/>
  <c r="G18" i="45" s="1"/>
  <c r="C18" i="46" s="1"/>
  <c r="E184" i="46"/>
  <c r="G184" i="46" s="1"/>
  <c r="C184" i="47" s="1"/>
  <c r="E45" i="44"/>
  <c r="G45" i="44" s="1"/>
  <c r="C45" i="45" s="1"/>
  <c r="E80" i="46"/>
  <c r="G80" i="46" s="1"/>
  <c r="C80" i="47" s="1"/>
  <c r="E208" i="44"/>
  <c r="G208" i="44" s="1"/>
  <c r="C208" i="45" s="1"/>
  <c r="E28" i="46"/>
  <c r="G28" i="46" s="1"/>
  <c r="C28" i="47" s="1"/>
  <c r="E135" i="44"/>
  <c r="G135" i="44" s="1"/>
  <c r="C135" i="45" s="1"/>
  <c r="E205" i="44"/>
  <c r="G205" i="44" s="1"/>
  <c r="C205" i="45" s="1"/>
  <c r="E141" i="44"/>
  <c r="G141" i="44" s="1"/>
  <c r="C141" i="45" s="1"/>
  <c r="E61" i="44"/>
  <c r="G61" i="44" s="1"/>
  <c r="C61" i="45" s="1"/>
  <c r="E171" i="44"/>
  <c r="G171" i="44" s="1"/>
  <c r="C171" i="45" s="1"/>
  <c r="E126" i="44"/>
  <c r="G126" i="44" s="1"/>
  <c r="C126" i="45" s="1"/>
  <c r="E96" i="46"/>
  <c r="G96" i="46" s="1"/>
  <c r="C96" i="47" s="1"/>
  <c r="E175" i="44"/>
  <c r="G175" i="44" s="1"/>
  <c r="C175" i="45" s="1"/>
  <c r="E162" i="44"/>
  <c r="G162" i="44" s="1"/>
  <c r="C162" i="45" s="1"/>
  <c r="E150" i="44"/>
  <c r="G150" i="44" s="1"/>
  <c r="C150" i="45" s="1"/>
  <c r="E177" i="44"/>
  <c r="G177" i="44" s="1"/>
  <c r="C177" i="45" s="1"/>
  <c r="E138" i="44"/>
  <c r="G138" i="44" s="1"/>
  <c r="C138" i="45" s="1"/>
  <c r="E131" i="44"/>
  <c r="G131" i="44" s="1"/>
  <c r="C131" i="45" s="1"/>
  <c r="E203" i="44"/>
  <c r="G203" i="44" s="1"/>
  <c r="C203" i="45" s="1"/>
  <c r="E72" i="44"/>
  <c r="G72" i="44" s="1"/>
  <c r="C72" i="45" s="1"/>
  <c r="E25" i="46"/>
  <c r="G25" i="46" s="1"/>
  <c r="C25" i="47" s="1"/>
  <c r="E11" i="46"/>
  <c r="G11" i="46" s="1"/>
  <c r="C11" i="47" s="1"/>
  <c r="E117" i="44"/>
  <c r="G117" i="44" s="1"/>
  <c r="C117" i="45" s="1"/>
  <c r="E113" i="44"/>
  <c r="G113" i="44" s="1"/>
  <c r="C113" i="45" s="1"/>
  <c r="E128" i="46"/>
  <c r="G128" i="46" s="1"/>
  <c r="C128" i="47" s="1"/>
  <c r="E185" i="44"/>
  <c r="G185" i="44" s="1"/>
  <c r="C185" i="45" s="1"/>
  <c r="E118" i="46"/>
  <c r="G118" i="46" s="1"/>
  <c r="C118" i="47" s="1"/>
  <c r="E114" i="44"/>
  <c r="G114" i="44" s="1"/>
  <c r="C114" i="45" s="1"/>
  <c r="E7" i="45"/>
  <c r="G7" i="45" s="1"/>
  <c r="C7" i="46" s="1"/>
  <c r="E68" i="44"/>
  <c r="G68" i="44" s="1"/>
  <c r="C68" i="45" s="1"/>
  <c r="E192" i="45"/>
  <c r="G192" i="45" s="1"/>
  <c r="C192" i="46" s="1"/>
  <c r="E41" i="44"/>
  <c r="G41" i="44" s="1"/>
  <c r="C41" i="45" s="1"/>
  <c r="E186" i="44"/>
  <c r="G186" i="44" s="1"/>
  <c r="C186" i="45" s="1"/>
  <c r="E86" i="44"/>
  <c r="G86" i="44" s="1"/>
  <c r="C86" i="45" s="1"/>
  <c r="E116" i="44"/>
  <c r="G116" i="44" s="1"/>
  <c r="C116" i="45" s="1"/>
  <c r="E201" i="44"/>
  <c r="G201" i="44" s="1"/>
  <c r="C201" i="45" s="1"/>
  <c r="E94" i="44"/>
  <c r="G94" i="44" s="1"/>
  <c r="C94" i="45" s="1"/>
  <c r="E13" i="44"/>
  <c r="G13" i="44" s="1"/>
  <c r="C13" i="45" s="1"/>
  <c r="E83" i="44"/>
  <c r="G83" i="44" s="1"/>
  <c r="C83" i="45" s="1"/>
  <c r="E202" i="44"/>
  <c r="G202" i="44" s="1"/>
  <c r="C202" i="45" s="1"/>
  <c r="E143" i="44"/>
  <c r="G143" i="44" s="1"/>
  <c r="C143" i="45" s="1"/>
  <c r="E188" i="44"/>
  <c r="G188" i="44" s="1"/>
  <c r="C188" i="45" s="1"/>
  <c r="E53" i="45"/>
  <c r="G53" i="45" s="1"/>
  <c r="C53" i="46" s="1"/>
  <c r="E183" i="44"/>
  <c r="G183" i="44" s="1"/>
  <c r="C183" i="45" s="1"/>
  <c r="E115" i="44"/>
  <c r="G115" i="44" s="1"/>
  <c r="C115" i="45" s="1"/>
  <c r="E142" i="44"/>
  <c r="G142" i="44" s="1"/>
  <c r="C142" i="45" s="1"/>
  <c r="E102" i="44"/>
  <c r="G102" i="44" s="1"/>
  <c r="C102" i="45" s="1"/>
  <c r="E148" i="44"/>
  <c r="G148" i="44" s="1"/>
  <c r="C148" i="45" s="1"/>
  <c r="E112" i="46"/>
  <c r="G112" i="46" s="1"/>
  <c r="C112" i="47" s="1"/>
  <c r="E10" i="44"/>
  <c r="G10" i="44" s="1"/>
  <c r="C10" i="45" s="1"/>
  <c r="E189" i="44"/>
  <c r="G189" i="44" s="1"/>
  <c r="C189" i="45" s="1"/>
  <c r="E99" i="44"/>
  <c r="G99" i="44" s="1"/>
  <c r="C99" i="45" s="1"/>
  <c r="E155" i="44"/>
  <c r="G155" i="44" s="1"/>
  <c r="C155" i="45" s="1"/>
  <c r="E129" i="44"/>
  <c r="G129" i="44" s="1"/>
  <c r="C129" i="45" s="1"/>
  <c r="E167" i="44"/>
  <c r="G167" i="44" s="1"/>
  <c r="C167" i="45" s="1"/>
  <c r="E57" i="44"/>
  <c r="G57" i="44" s="1"/>
  <c r="C57" i="45" s="1"/>
  <c r="E119" i="44"/>
  <c r="G119" i="44" s="1"/>
  <c r="C119" i="45" s="1"/>
  <c r="E196" i="44"/>
  <c r="G196" i="44" s="1"/>
  <c r="C196" i="45" s="1"/>
  <c r="E106" i="44"/>
  <c r="G106" i="44" s="1"/>
  <c r="C106" i="45" s="1"/>
  <c r="E170" i="44"/>
  <c r="G170" i="44" s="1"/>
  <c r="C170" i="45" s="1"/>
  <c r="E17" i="44"/>
  <c r="G17" i="44" s="1"/>
  <c r="C17" i="45" s="1"/>
  <c r="E9" i="44"/>
  <c r="G9" i="44" s="1"/>
  <c r="C9" i="45" s="1"/>
  <c r="E195" i="44"/>
  <c r="G195" i="44" s="1"/>
  <c r="C195" i="45" s="1"/>
  <c r="E59" i="44"/>
  <c r="G59" i="44" s="1"/>
  <c r="C59" i="45" s="1"/>
  <c r="E173" i="44"/>
  <c r="G173" i="44" s="1"/>
  <c r="C173" i="45" s="1"/>
  <c r="E32" i="46"/>
  <c r="G32" i="46" s="1"/>
  <c r="C32" i="47" s="1"/>
  <c r="E71" i="44"/>
  <c r="G71" i="44" s="1"/>
  <c r="C71" i="45" s="1"/>
  <c r="E158" i="46"/>
  <c r="G158" i="46" s="1"/>
  <c r="C158" i="47" s="1"/>
  <c r="E84" i="44"/>
  <c r="G84" i="44" s="1"/>
  <c r="C84" i="45" s="1"/>
  <c r="E130" i="46"/>
  <c r="G130" i="46" s="1"/>
  <c r="C130" i="47" s="1"/>
  <c r="E161" i="44"/>
  <c r="G161" i="44" s="1"/>
  <c r="C161" i="45" s="1"/>
  <c r="E206" i="44"/>
  <c r="G206" i="44" s="1"/>
  <c r="C206" i="45" s="1"/>
  <c r="E187" i="44"/>
  <c r="G187" i="44" s="1"/>
  <c r="C187" i="45" s="1"/>
  <c r="E14" i="45"/>
  <c r="G14" i="45" s="1"/>
  <c r="C14" i="46" s="1"/>
  <c r="E73" i="44"/>
  <c r="G73" i="44" s="1"/>
  <c r="C73" i="45" s="1"/>
  <c r="E134" i="44"/>
  <c r="G134" i="44" s="1"/>
  <c r="C134" i="45" s="1"/>
  <c r="E107" i="44"/>
  <c r="G107" i="44" s="1"/>
  <c r="C107" i="45" s="1"/>
  <c r="E12" i="44"/>
  <c r="G12" i="44" s="1"/>
  <c r="C12" i="45" s="1"/>
  <c r="E21" i="46"/>
  <c r="G21" i="46" s="1"/>
  <c r="C21" i="47" s="1"/>
  <c r="E56" i="46"/>
  <c r="G56" i="46" s="1"/>
  <c r="C56" i="47" s="1"/>
  <c r="E145" i="44"/>
  <c r="G145" i="44" s="1"/>
  <c r="C145" i="45" s="1"/>
  <c r="E105" i="44"/>
  <c r="G105" i="44" s="1"/>
  <c r="C105" i="45" s="1"/>
  <c r="E200" i="46"/>
  <c r="G200" i="46" s="1"/>
  <c r="C200" i="47" s="1"/>
  <c r="E110" i="44"/>
  <c r="G110" i="44" s="1"/>
  <c r="C110" i="45" s="1"/>
  <c r="E95" i="45"/>
  <c r="G95" i="45" s="1"/>
  <c r="C95" i="46" s="1"/>
  <c r="E111" i="44"/>
  <c r="G111" i="44" s="1"/>
  <c r="C111" i="45" s="1"/>
  <c r="E36" i="44"/>
  <c r="G36" i="44" s="1"/>
  <c r="C36" i="45" s="1"/>
  <c r="E147" i="44"/>
  <c r="G147" i="44" s="1"/>
  <c r="C147" i="45" s="1"/>
  <c r="E82" i="46"/>
  <c r="G82" i="46" s="1"/>
  <c r="C82" i="47" s="1"/>
  <c r="E124" i="46"/>
  <c r="G124" i="46" s="1"/>
  <c r="C124" i="47" s="1"/>
  <c r="E31" i="47"/>
  <c r="G31" i="47" s="1"/>
  <c r="C31" i="48" s="1"/>
  <c r="E26" i="47"/>
  <c r="G26" i="47" s="1"/>
  <c r="C26" i="48" s="1"/>
  <c r="E204" i="46"/>
  <c r="G204" i="46" s="1"/>
  <c r="C204" i="47" s="1"/>
  <c r="E178" i="44"/>
  <c r="G178" i="44" s="1"/>
  <c r="C178" i="45" s="1"/>
  <c r="E85" i="45"/>
  <c r="G85" i="45" s="1"/>
  <c r="C85" i="46" s="1"/>
  <c r="E70" i="46"/>
  <c r="G70" i="46" s="1"/>
  <c r="C70" i="47" s="1"/>
  <c r="E66" i="45"/>
  <c r="G66" i="45" s="1"/>
  <c r="C66" i="46" s="1"/>
  <c r="E47" i="45"/>
  <c r="G47" i="45" s="1"/>
  <c r="C47" i="46" s="1"/>
  <c r="E46" i="46"/>
  <c r="G46" i="46" s="1"/>
  <c r="C46" i="47" s="1"/>
  <c r="E44" i="45"/>
  <c r="G44" i="45" s="1"/>
  <c r="C44" i="46" s="1"/>
  <c r="E42" i="46"/>
  <c r="G42" i="46" s="1"/>
  <c r="C42" i="47" s="1"/>
  <c r="E38" i="45"/>
  <c r="G38" i="45" s="1"/>
  <c r="C38" i="46" s="1"/>
  <c r="E37" i="44"/>
  <c r="G37" i="44" s="1"/>
  <c r="C37" i="45" s="1"/>
  <c r="E23" i="45"/>
  <c r="G23" i="45" s="1"/>
  <c r="C23" i="46" s="1"/>
  <c r="E20" i="45"/>
  <c r="G20" i="45" s="1"/>
  <c r="C20" i="46" s="1"/>
  <c r="S6" i="16"/>
  <c r="U6" i="16" s="1"/>
  <c r="S11" i="16"/>
  <c r="U11" i="16" s="1"/>
  <c r="S13" i="16"/>
  <c r="U13" i="16" s="1"/>
  <c r="S16" i="16"/>
  <c r="U16" i="16" s="1"/>
  <c r="S7" i="16"/>
  <c r="U7" i="16" s="1"/>
  <c r="S9" i="16"/>
  <c r="U9" i="16" s="1"/>
  <c r="S18" i="16"/>
  <c r="U18" i="16" s="1"/>
  <c r="J227" i="16"/>
  <c r="S17" i="16"/>
  <c r="U17" i="16" s="1"/>
  <c r="S10" i="16"/>
  <c r="U10" i="16" s="1"/>
  <c r="S12" i="16"/>
  <c r="U12" i="16" s="1"/>
  <c r="S8" i="16"/>
  <c r="U8" i="16" s="1"/>
  <c r="S14" i="16"/>
  <c r="U14" i="16" s="1"/>
  <c r="S15" i="16"/>
  <c r="U15" i="16" s="1"/>
  <c r="C216" i="63" l="1"/>
  <c r="E216" i="63" s="1"/>
  <c r="G216" i="63" s="1"/>
  <c r="G214" i="59"/>
  <c r="C214" i="60" s="1"/>
  <c r="E214" i="60" s="1"/>
  <c r="G214" i="60" s="1"/>
  <c r="C212" i="51"/>
  <c r="E212" i="51" s="1"/>
  <c r="G212" i="51" s="1"/>
  <c r="C97" i="46"/>
  <c r="E97" i="46" s="1"/>
  <c r="G97" i="46" s="1"/>
  <c r="C211" i="50"/>
  <c r="E211" i="50" s="1"/>
  <c r="G211" i="50" s="1"/>
  <c r="C52" i="46"/>
  <c r="E52" i="46" s="1"/>
  <c r="G52" i="46" s="1"/>
  <c r="G179" i="44"/>
  <c r="C179" i="45" s="1"/>
  <c r="E179" i="45" s="1"/>
  <c r="G179" i="45" s="1"/>
  <c r="G153" i="44"/>
  <c r="C153" i="45" s="1"/>
  <c r="E153" i="45" s="1"/>
  <c r="G153" i="45" s="1"/>
  <c r="C210" i="51"/>
  <c r="E210" i="51" s="1"/>
  <c r="G210" i="51" s="1"/>
  <c r="C213" i="51"/>
  <c r="E213" i="51" s="1"/>
  <c r="G213" i="51" s="1"/>
  <c r="G92" i="44"/>
  <c r="C92" i="45" s="1"/>
  <c r="E92" i="45" s="1"/>
  <c r="G92" i="45" s="1"/>
  <c r="C209" i="51"/>
  <c r="E209" i="51" s="1"/>
  <c r="G209" i="51" s="1"/>
  <c r="G215" i="58"/>
  <c r="C215" i="59" s="1"/>
  <c r="E215" i="59" s="1"/>
  <c r="C88" i="46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176" i="46"/>
  <c r="E176" i="46" s="1"/>
  <c r="G176" i="46" s="1"/>
  <c r="C168" i="47"/>
  <c r="E168" i="47" s="1"/>
  <c r="G168" i="47" s="1"/>
  <c r="G77" i="44"/>
  <c r="C77" i="45" s="1"/>
  <c r="E77" i="45" s="1"/>
  <c r="G77" i="45" s="1"/>
  <c r="G67" i="44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C51" i="46"/>
  <c r="E51" i="46" s="1"/>
  <c r="G51" i="46" s="1"/>
  <c r="C50" i="46"/>
  <c r="E50" i="46" s="1"/>
  <c r="G50" i="46" s="1"/>
  <c r="C40" i="46"/>
  <c r="E40" i="46" s="1"/>
  <c r="G40" i="46" s="1"/>
  <c r="C40" i="47" s="1"/>
  <c r="E40" i="47" s="1"/>
  <c r="G40" i="47" s="1"/>
  <c r="C40" i="48" s="1"/>
  <c r="E40" i="48" s="1"/>
  <c r="G40" i="48" s="1"/>
  <c r="C40" i="49" s="1"/>
  <c r="G39" i="44"/>
  <c r="C39" i="45" s="1"/>
  <c r="E39" i="45" s="1"/>
  <c r="G39" i="45" s="1"/>
  <c r="G35" i="44"/>
  <c r="C35" i="45" s="1"/>
  <c r="E35" i="45" s="1"/>
  <c r="G35" i="45" s="1"/>
  <c r="G34" i="44"/>
  <c r="C34" i="45" s="1"/>
  <c r="E34" i="45" s="1"/>
  <c r="G34" i="45" s="1"/>
  <c r="C29" i="44"/>
  <c r="E29" i="44" s="1"/>
  <c r="C6" i="45"/>
  <c r="E6" i="45" s="1"/>
  <c r="G6" i="45" s="1"/>
  <c r="G87" i="44"/>
  <c r="C87" i="45" s="1"/>
  <c r="E87" i="45" s="1"/>
  <c r="G87" i="45" s="1"/>
  <c r="G79" i="44"/>
  <c r="C79" i="45" s="1"/>
  <c r="E79" i="45" s="1"/>
  <c r="G79" i="45" s="1"/>
  <c r="G74" i="44"/>
  <c r="C74" i="45" s="1"/>
  <c r="E74" i="45" s="1"/>
  <c r="G74" i="45" s="1"/>
  <c r="G62" i="44"/>
  <c r="C62" i="45" s="1"/>
  <c r="E62" i="45" s="1"/>
  <c r="G62" i="45" s="1"/>
  <c r="G24" i="44"/>
  <c r="C24" i="45" s="1"/>
  <c r="E24" i="45" s="1"/>
  <c r="G24" i="45" s="1"/>
  <c r="E143" i="45"/>
  <c r="G143" i="45" s="1"/>
  <c r="C143" i="46" s="1"/>
  <c r="E61" i="45"/>
  <c r="G61" i="45" s="1"/>
  <c r="C61" i="46" s="1"/>
  <c r="E134" i="45"/>
  <c r="G134" i="45" s="1"/>
  <c r="C134" i="46" s="1"/>
  <c r="E183" i="45"/>
  <c r="G183" i="45" s="1"/>
  <c r="C183" i="46" s="1"/>
  <c r="E96" i="47"/>
  <c r="G96" i="47" s="1"/>
  <c r="E54" i="45"/>
  <c r="G54" i="45" s="1"/>
  <c r="C54" i="46" s="1"/>
  <c r="E33" i="45"/>
  <c r="G33" i="45" s="1"/>
  <c r="C33" i="46" s="1"/>
  <c r="E159" i="45"/>
  <c r="G159" i="45" s="1"/>
  <c r="C159" i="46" s="1"/>
  <c r="E145" i="45"/>
  <c r="G145" i="45" s="1"/>
  <c r="C145" i="46" s="1"/>
  <c r="E158" i="47"/>
  <c r="G158" i="47" s="1"/>
  <c r="E9" i="45"/>
  <c r="G9" i="45" s="1"/>
  <c r="C9" i="46" s="1"/>
  <c r="E112" i="47"/>
  <c r="G112" i="47" s="1"/>
  <c r="E201" i="45"/>
  <c r="G201" i="45" s="1"/>
  <c r="C201" i="46" s="1"/>
  <c r="E68" i="45"/>
  <c r="G68" i="45" s="1"/>
  <c r="C68" i="46" s="1"/>
  <c r="E138" i="45"/>
  <c r="G138" i="45" s="1"/>
  <c r="C138" i="46" s="1"/>
  <c r="E208" i="45"/>
  <c r="G208" i="45" s="1"/>
  <c r="C208" i="46" s="1"/>
  <c r="E140" i="45"/>
  <c r="G140" i="45" s="1"/>
  <c r="C140" i="46" s="1"/>
  <c r="E181" i="45"/>
  <c r="G181" i="45" s="1"/>
  <c r="C181" i="46" s="1"/>
  <c r="E90" i="45"/>
  <c r="G90" i="45" s="1"/>
  <c r="C90" i="46" s="1"/>
  <c r="E104" i="47"/>
  <c r="G104" i="47" s="1"/>
  <c r="E22" i="47"/>
  <c r="G22" i="47" s="1"/>
  <c r="E49" i="45"/>
  <c r="G49" i="45" s="1"/>
  <c r="C49" i="46" s="1"/>
  <c r="E194" i="45"/>
  <c r="G194" i="45" s="1"/>
  <c r="C194" i="46" s="1"/>
  <c r="E170" i="45"/>
  <c r="G170" i="45" s="1"/>
  <c r="C170" i="46" s="1"/>
  <c r="E114" i="45"/>
  <c r="G114" i="45" s="1"/>
  <c r="C114" i="46" s="1"/>
  <c r="E130" i="47"/>
  <c r="G130" i="47" s="1"/>
  <c r="E13" i="45"/>
  <c r="G13" i="45" s="1"/>
  <c r="C13" i="46" s="1"/>
  <c r="E135" i="45"/>
  <c r="G135" i="45" s="1"/>
  <c r="C135" i="46" s="1"/>
  <c r="E109" i="45"/>
  <c r="G109" i="45" s="1"/>
  <c r="C109" i="46" s="1"/>
  <c r="E163" i="45"/>
  <c r="G163" i="45" s="1"/>
  <c r="C163" i="46" s="1"/>
  <c r="E56" i="47"/>
  <c r="G56" i="47" s="1"/>
  <c r="E14" i="46"/>
  <c r="G14" i="46" s="1"/>
  <c r="C14" i="47" s="1"/>
  <c r="E17" i="45"/>
  <c r="G17" i="45" s="1"/>
  <c r="C17" i="46" s="1"/>
  <c r="E148" i="45"/>
  <c r="G148" i="45" s="1"/>
  <c r="C148" i="46" s="1"/>
  <c r="E188" i="45"/>
  <c r="G188" i="45" s="1"/>
  <c r="C188" i="46" s="1"/>
  <c r="E7" i="46"/>
  <c r="G7" i="46" s="1"/>
  <c r="C7" i="47" s="1"/>
  <c r="E177" i="45"/>
  <c r="G177" i="45" s="1"/>
  <c r="C177" i="46" s="1"/>
  <c r="E171" i="45"/>
  <c r="G171" i="45" s="1"/>
  <c r="C171" i="46" s="1"/>
  <c r="E133" i="45"/>
  <c r="G133" i="45" s="1"/>
  <c r="C133" i="46" s="1"/>
  <c r="E91" i="45"/>
  <c r="G91" i="45" s="1"/>
  <c r="C91" i="46" s="1"/>
  <c r="E193" i="45"/>
  <c r="G193" i="45" s="1"/>
  <c r="C193" i="46" s="1"/>
  <c r="E93" i="45"/>
  <c r="G93" i="45" s="1"/>
  <c r="C93" i="46" s="1"/>
  <c r="E15" i="47"/>
  <c r="G15" i="47" s="1"/>
  <c r="E160" i="47"/>
  <c r="G160" i="47" s="1"/>
  <c r="E166" i="45"/>
  <c r="G166" i="45" s="1"/>
  <c r="C166" i="46" s="1"/>
  <c r="E111" i="45"/>
  <c r="G111" i="45" s="1"/>
  <c r="C111" i="46" s="1"/>
  <c r="E11" i="47"/>
  <c r="G11" i="47" s="1"/>
  <c r="E198" i="45"/>
  <c r="G198" i="45" s="1"/>
  <c r="C198" i="46" s="1"/>
  <c r="E58" i="45"/>
  <c r="G58" i="45" s="1"/>
  <c r="C58" i="46" s="1"/>
  <c r="E69" i="45"/>
  <c r="G69" i="45" s="1"/>
  <c r="C69" i="46" s="1"/>
  <c r="E125" i="45"/>
  <c r="G125" i="45" s="1"/>
  <c r="C125" i="46" s="1"/>
  <c r="E30" i="47"/>
  <c r="G30" i="47" s="1"/>
  <c r="E187" i="45"/>
  <c r="G187" i="45" s="1"/>
  <c r="C187" i="46" s="1"/>
  <c r="E120" i="47"/>
  <c r="G120" i="47" s="1"/>
  <c r="E95" i="46"/>
  <c r="G95" i="46" s="1"/>
  <c r="C95" i="47" s="1"/>
  <c r="E206" i="45"/>
  <c r="G206" i="45" s="1"/>
  <c r="C206" i="46" s="1"/>
  <c r="E202" i="45"/>
  <c r="G202" i="45" s="1"/>
  <c r="C202" i="46" s="1"/>
  <c r="E25" i="47"/>
  <c r="G25" i="47" s="1"/>
  <c r="E45" i="45"/>
  <c r="G45" i="45" s="1"/>
  <c r="C45" i="46" s="1"/>
  <c r="E65" i="45"/>
  <c r="G65" i="45" s="1"/>
  <c r="C65" i="46" s="1"/>
  <c r="E172" i="45"/>
  <c r="G172" i="45" s="1"/>
  <c r="C172" i="46" s="1"/>
  <c r="E110" i="45"/>
  <c r="G110" i="45" s="1"/>
  <c r="C110" i="46" s="1"/>
  <c r="E12" i="45"/>
  <c r="G12" i="45" s="1"/>
  <c r="C12" i="46" s="1"/>
  <c r="E173" i="45"/>
  <c r="G173" i="45" s="1"/>
  <c r="C173" i="46" s="1"/>
  <c r="E99" i="45"/>
  <c r="G99" i="45" s="1"/>
  <c r="C99" i="46" s="1"/>
  <c r="E142" i="45"/>
  <c r="G142" i="45" s="1"/>
  <c r="C142" i="46" s="1"/>
  <c r="E186" i="45"/>
  <c r="G186" i="45" s="1"/>
  <c r="C186" i="46" s="1"/>
  <c r="E72" i="45"/>
  <c r="G72" i="45" s="1"/>
  <c r="C72" i="46" s="1"/>
  <c r="E162" i="45"/>
  <c r="G162" i="45" s="1"/>
  <c r="C162" i="46" s="1"/>
  <c r="E184" i="47"/>
  <c r="G184" i="47" s="1"/>
  <c r="E190" i="45"/>
  <c r="G190" i="45" s="1"/>
  <c r="C190" i="46" s="1"/>
  <c r="E182" i="47"/>
  <c r="G182" i="47" s="1"/>
  <c r="E108" i="45"/>
  <c r="G108" i="45" s="1"/>
  <c r="C108" i="46" s="1"/>
  <c r="E60" i="45"/>
  <c r="G60" i="45" s="1"/>
  <c r="C60" i="46" s="1"/>
  <c r="E144" i="45"/>
  <c r="G144" i="45" s="1"/>
  <c r="C144" i="46" s="1"/>
  <c r="E207" i="45"/>
  <c r="G207" i="45" s="1"/>
  <c r="C207" i="46" s="1"/>
  <c r="E129" i="45"/>
  <c r="G129" i="45" s="1"/>
  <c r="C129" i="46" s="1"/>
  <c r="E152" i="47"/>
  <c r="G152" i="47" s="1"/>
  <c r="E32" i="47"/>
  <c r="G32" i="47" s="1"/>
  <c r="E155" i="45"/>
  <c r="G155" i="45" s="1"/>
  <c r="C155" i="46" s="1"/>
  <c r="E86" i="45"/>
  <c r="G86" i="45" s="1"/>
  <c r="C86" i="46" s="1"/>
  <c r="E141" i="45"/>
  <c r="G141" i="45" s="1"/>
  <c r="C141" i="46" s="1"/>
  <c r="E164" i="45"/>
  <c r="G164" i="45" s="1"/>
  <c r="C164" i="46" s="1"/>
  <c r="E63" i="45"/>
  <c r="G63" i="45" s="1"/>
  <c r="C63" i="46" s="1"/>
  <c r="E107" i="45"/>
  <c r="G107" i="45" s="1"/>
  <c r="C107" i="46" s="1"/>
  <c r="E59" i="45"/>
  <c r="G59" i="45" s="1"/>
  <c r="C59" i="46" s="1"/>
  <c r="E196" i="45"/>
  <c r="G196" i="45" s="1"/>
  <c r="C196" i="46" s="1"/>
  <c r="E115" i="45"/>
  <c r="G115" i="45" s="1"/>
  <c r="C115" i="46" s="1"/>
  <c r="E41" i="45"/>
  <c r="G41" i="45" s="1"/>
  <c r="C41" i="46" s="1"/>
  <c r="E185" i="45"/>
  <c r="G185" i="45" s="1"/>
  <c r="C185" i="46" s="1"/>
  <c r="E175" i="45"/>
  <c r="G175" i="45" s="1"/>
  <c r="C175" i="46" s="1"/>
  <c r="E18" i="46"/>
  <c r="G18" i="46" s="1"/>
  <c r="C18" i="47" s="1"/>
  <c r="E156" i="45"/>
  <c r="G156" i="45" s="1"/>
  <c r="C156" i="46" s="1"/>
  <c r="E98" i="47"/>
  <c r="G98" i="47" s="1"/>
  <c r="E199" i="45"/>
  <c r="G199" i="45" s="1"/>
  <c r="C199" i="46" s="1"/>
  <c r="E136" i="45"/>
  <c r="G136" i="45" s="1"/>
  <c r="C136" i="46" s="1"/>
  <c r="E157" i="45"/>
  <c r="G157" i="45" s="1"/>
  <c r="C157" i="46" s="1"/>
  <c r="E139" i="45"/>
  <c r="G139" i="45" s="1"/>
  <c r="C139" i="46" s="1"/>
  <c r="E146" i="47"/>
  <c r="G146" i="47" s="1"/>
  <c r="E121" i="45"/>
  <c r="G121" i="45" s="1"/>
  <c r="C121" i="46" s="1"/>
  <c r="E78" i="47"/>
  <c r="G78" i="47" s="1"/>
  <c r="E119" i="45"/>
  <c r="G119" i="45" s="1"/>
  <c r="C119" i="46" s="1"/>
  <c r="E128" i="47"/>
  <c r="G128" i="47" s="1"/>
  <c r="E19" i="47"/>
  <c r="G19" i="47" s="1"/>
  <c r="E147" i="45"/>
  <c r="G147" i="45" s="1"/>
  <c r="C147" i="46" s="1"/>
  <c r="E105" i="45"/>
  <c r="G105" i="45" s="1"/>
  <c r="C105" i="46" s="1"/>
  <c r="E84" i="45"/>
  <c r="G84" i="45" s="1"/>
  <c r="C84" i="46" s="1"/>
  <c r="E57" i="45"/>
  <c r="G57" i="45" s="1"/>
  <c r="C57" i="46" s="1"/>
  <c r="E10" i="45"/>
  <c r="G10" i="45" s="1"/>
  <c r="C10" i="46" s="1"/>
  <c r="E94" i="45"/>
  <c r="G94" i="45" s="1"/>
  <c r="C94" i="46" s="1"/>
  <c r="E113" i="45"/>
  <c r="G113" i="45" s="1"/>
  <c r="C113" i="46" s="1"/>
  <c r="E131" i="45"/>
  <c r="G131" i="45" s="1"/>
  <c r="C131" i="46" s="1"/>
  <c r="E28" i="47"/>
  <c r="G28" i="47" s="1"/>
  <c r="E191" i="45"/>
  <c r="G191" i="45" s="1"/>
  <c r="C191" i="46" s="1"/>
  <c r="E174" i="45"/>
  <c r="G174" i="45" s="1"/>
  <c r="C174" i="46" s="1"/>
  <c r="E197" i="45"/>
  <c r="G197" i="45" s="1"/>
  <c r="C197" i="46" s="1"/>
  <c r="E165" i="45"/>
  <c r="G165" i="45" s="1"/>
  <c r="C165" i="46" s="1"/>
  <c r="E123" i="45"/>
  <c r="G123" i="45" s="1"/>
  <c r="C123" i="46" s="1"/>
  <c r="E137" i="45"/>
  <c r="G137" i="45" s="1"/>
  <c r="C137" i="46" s="1"/>
  <c r="E8" i="47"/>
  <c r="G8" i="47" s="1"/>
  <c r="E200" i="47"/>
  <c r="G200" i="47" s="1"/>
  <c r="E21" i="47"/>
  <c r="G21" i="47" s="1"/>
  <c r="E73" i="45"/>
  <c r="G73" i="45" s="1"/>
  <c r="C73" i="46" s="1"/>
  <c r="E161" i="45"/>
  <c r="G161" i="45" s="1"/>
  <c r="C161" i="46" s="1"/>
  <c r="E71" i="45"/>
  <c r="G71" i="45" s="1"/>
  <c r="C71" i="46" s="1"/>
  <c r="E195" i="45"/>
  <c r="G195" i="45" s="1"/>
  <c r="C195" i="46" s="1"/>
  <c r="E106" i="45"/>
  <c r="G106" i="45" s="1"/>
  <c r="C106" i="46" s="1"/>
  <c r="E167" i="45"/>
  <c r="G167" i="45" s="1"/>
  <c r="C167" i="46" s="1"/>
  <c r="E189" i="45"/>
  <c r="G189" i="45" s="1"/>
  <c r="C189" i="46" s="1"/>
  <c r="E102" i="45"/>
  <c r="G102" i="45" s="1"/>
  <c r="C102" i="46" s="1"/>
  <c r="E53" i="46"/>
  <c r="G53" i="46" s="1"/>
  <c r="C53" i="47" s="1"/>
  <c r="E83" i="45"/>
  <c r="G83" i="45" s="1"/>
  <c r="C83" i="46" s="1"/>
  <c r="E116" i="45"/>
  <c r="G116" i="45" s="1"/>
  <c r="C116" i="46" s="1"/>
  <c r="E192" i="46"/>
  <c r="G192" i="46" s="1"/>
  <c r="C192" i="47" s="1"/>
  <c r="E118" i="47"/>
  <c r="G118" i="47" s="1"/>
  <c r="E117" i="45"/>
  <c r="G117" i="45" s="1"/>
  <c r="C117" i="46" s="1"/>
  <c r="E203" i="45"/>
  <c r="G203" i="45" s="1"/>
  <c r="C203" i="46" s="1"/>
  <c r="E150" i="45"/>
  <c r="G150" i="45" s="1"/>
  <c r="C150" i="46" s="1"/>
  <c r="E126" i="45"/>
  <c r="G126" i="45" s="1"/>
  <c r="C126" i="46" s="1"/>
  <c r="E205" i="45"/>
  <c r="G205" i="45" s="1"/>
  <c r="C205" i="46" s="1"/>
  <c r="E80" i="47"/>
  <c r="G80" i="47" s="1"/>
  <c r="E127" i="45"/>
  <c r="G127" i="45" s="1"/>
  <c r="C127" i="46" s="1"/>
  <c r="E122" i="45"/>
  <c r="G122" i="45" s="1"/>
  <c r="C122" i="46" s="1"/>
  <c r="E101" i="45"/>
  <c r="G101" i="45" s="1"/>
  <c r="C101" i="46" s="1"/>
  <c r="E169" i="45"/>
  <c r="G169" i="45" s="1"/>
  <c r="C169" i="46" s="1"/>
  <c r="E100" i="45"/>
  <c r="G100" i="45" s="1"/>
  <c r="C100" i="46" s="1"/>
  <c r="E16" i="47"/>
  <c r="G16" i="47" s="1"/>
  <c r="E149" i="45"/>
  <c r="G149" i="45" s="1"/>
  <c r="C149" i="46" s="1"/>
  <c r="E180" i="45"/>
  <c r="G180" i="45" s="1"/>
  <c r="C180" i="46" s="1"/>
  <c r="E27" i="47"/>
  <c r="G27" i="47" s="1"/>
  <c r="E89" i="45"/>
  <c r="G89" i="45" s="1"/>
  <c r="C89" i="46" s="1"/>
  <c r="E55" i="46"/>
  <c r="G55" i="46" s="1"/>
  <c r="C55" i="47" s="1"/>
  <c r="E76" i="45"/>
  <c r="G76" i="45" s="1"/>
  <c r="C76" i="46" s="1"/>
  <c r="E103" i="45"/>
  <c r="G103" i="45" s="1"/>
  <c r="C103" i="46" s="1"/>
  <c r="E132" i="45"/>
  <c r="G132" i="45" s="1"/>
  <c r="C132" i="46" s="1"/>
  <c r="E43" i="45"/>
  <c r="G43" i="45" s="1"/>
  <c r="C43" i="46" s="1"/>
  <c r="E48" i="45"/>
  <c r="G48" i="45" s="1"/>
  <c r="C48" i="46" s="1"/>
  <c r="E64" i="47"/>
  <c r="G64" i="47" s="1"/>
  <c r="E75" i="45"/>
  <c r="G75" i="45" s="1"/>
  <c r="C75" i="46" s="1"/>
  <c r="E36" i="45"/>
  <c r="G36" i="45" s="1"/>
  <c r="C36" i="46" s="1"/>
  <c r="E154" i="48"/>
  <c r="G154" i="48" s="1"/>
  <c r="C154" i="49" s="1"/>
  <c r="E151" i="48"/>
  <c r="G151" i="48" s="1"/>
  <c r="C151" i="49" s="1"/>
  <c r="E82" i="47"/>
  <c r="G82" i="47" s="1"/>
  <c r="C82" i="48" s="1"/>
  <c r="E124" i="47"/>
  <c r="G124" i="47" s="1"/>
  <c r="C124" i="48" s="1"/>
  <c r="E81" i="47"/>
  <c r="G81" i="47" s="1"/>
  <c r="C81" i="48" s="1"/>
  <c r="E31" i="48"/>
  <c r="G31" i="48" s="1"/>
  <c r="C31" i="49" s="1"/>
  <c r="E26" i="48"/>
  <c r="G26" i="48" s="1"/>
  <c r="C26" i="49" s="1"/>
  <c r="E204" i="47"/>
  <c r="G204" i="47" s="1"/>
  <c r="C204" i="48" s="1"/>
  <c r="E178" i="45"/>
  <c r="G178" i="45" s="1"/>
  <c r="C178" i="46" s="1"/>
  <c r="E85" i="46"/>
  <c r="G85" i="46" s="1"/>
  <c r="C85" i="47" s="1"/>
  <c r="E70" i="47"/>
  <c r="G70" i="47" s="1"/>
  <c r="C70" i="48" s="1"/>
  <c r="E66" i="46"/>
  <c r="G66" i="46" s="1"/>
  <c r="C66" i="47" s="1"/>
  <c r="E47" i="46"/>
  <c r="G47" i="46" s="1"/>
  <c r="C47" i="47" s="1"/>
  <c r="E46" i="47"/>
  <c r="G46" i="47" s="1"/>
  <c r="C46" i="48" s="1"/>
  <c r="E44" i="46"/>
  <c r="G44" i="46" s="1"/>
  <c r="C44" i="47" s="1"/>
  <c r="E42" i="47"/>
  <c r="G42" i="47" s="1"/>
  <c r="C42" i="48" s="1"/>
  <c r="E38" i="46"/>
  <c r="G38" i="46" s="1"/>
  <c r="C38" i="47" s="1"/>
  <c r="E37" i="45"/>
  <c r="G37" i="45" s="1"/>
  <c r="C37" i="46" s="1"/>
  <c r="E23" i="46"/>
  <c r="G23" i="46" s="1"/>
  <c r="C23" i="47" s="1"/>
  <c r="E20" i="46"/>
  <c r="G20" i="46" s="1"/>
  <c r="C20" i="47" s="1"/>
  <c r="M36" i="16"/>
  <c r="D228" i="16"/>
  <c r="D231" i="16" s="1"/>
  <c r="D233" i="16" s="1"/>
  <c r="J230" i="16"/>
  <c r="C216" i="64" l="1"/>
  <c r="E216" i="64" s="1"/>
  <c r="G216" i="64" s="1"/>
  <c r="C153" i="46"/>
  <c r="E153" i="46" s="1"/>
  <c r="G153" i="46" s="1"/>
  <c r="C179" i="46"/>
  <c r="E179" i="46" s="1"/>
  <c r="G179" i="46" s="1"/>
  <c r="C210" i="52"/>
  <c r="E210" i="52" s="1"/>
  <c r="G210" i="52" s="1"/>
  <c r="C52" i="47"/>
  <c r="E52" i="47" s="1"/>
  <c r="G52" i="47" s="1"/>
  <c r="C52" i="48" s="1"/>
  <c r="E52" i="48" s="1"/>
  <c r="G52" i="48" s="1"/>
  <c r="C52" i="49" s="1"/>
  <c r="E52" i="49" s="1"/>
  <c r="G52" i="49" s="1"/>
  <c r="G215" i="59"/>
  <c r="C215" i="60" s="1"/>
  <c r="E215" i="60" s="1"/>
  <c r="G215" i="60" s="1"/>
  <c r="C211" i="51"/>
  <c r="E211" i="51" s="1"/>
  <c r="G211" i="51" s="1"/>
  <c r="C209" i="52"/>
  <c r="E209" i="52" s="1"/>
  <c r="G209" i="52" s="1"/>
  <c r="C97" i="47"/>
  <c r="E97" i="47" s="1"/>
  <c r="G97" i="47" s="1"/>
  <c r="C97" i="48" s="1"/>
  <c r="E97" i="48" s="1"/>
  <c r="G97" i="48" s="1"/>
  <c r="C97" i="49" s="1"/>
  <c r="E97" i="49" s="1"/>
  <c r="G97" i="49" s="1"/>
  <c r="C92" i="46"/>
  <c r="E92" i="46" s="1"/>
  <c r="G92" i="46" s="1"/>
  <c r="C212" i="52"/>
  <c r="E212" i="52" s="1"/>
  <c r="G212" i="52" s="1"/>
  <c r="C213" i="52"/>
  <c r="E213" i="52" s="1"/>
  <c r="G213" i="52" s="1"/>
  <c r="C214" i="61"/>
  <c r="E214" i="61" s="1"/>
  <c r="G214" i="61" s="1"/>
  <c r="C118" i="48"/>
  <c r="E118" i="48" s="1"/>
  <c r="G118" i="48" s="1"/>
  <c r="C118" i="49" s="1"/>
  <c r="E118" i="49" s="1"/>
  <c r="G118" i="49" s="1"/>
  <c r="C128" i="48"/>
  <c r="E128" i="48" s="1"/>
  <c r="G128" i="48" s="1"/>
  <c r="C128" i="49" s="1"/>
  <c r="E128" i="49" s="1"/>
  <c r="G128" i="49" s="1"/>
  <c r="C32" i="48"/>
  <c r="E32" i="48" s="1"/>
  <c r="G32" i="48" s="1"/>
  <c r="C32" i="49" s="1"/>
  <c r="E32" i="49" s="1"/>
  <c r="G32" i="49" s="1"/>
  <c r="C11" i="48"/>
  <c r="E11" i="48" s="1"/>
  <c r="G11" i="48" s="1"/>
  <c r="C56" i="48"/>
  <c r="E56" i="48" s="1"/>
  <c r="G56" i="48" s="1"/>
  <c r="C56" i="49" s="1"/>
  <c r="E56" i="49" s="1"/>
  <c r="G56" i="49" s="1"/>
  <c r="C64" i="48"/>
  <c r="E64" i="48" s="1"/>
  <c r="G64" i="48" s="1"/>
  <c r="C64" i="49" s="1"/>
  <c r="E64" i="49" s="1"/>
  <c r="G64" i="49" s="1"/>
  <c r="C27" i="48"/>
  <c r="E27" i="48" s="1"/>
  <c r="G27" i="48" s="1"/>
  <c r="C27" i="49" s="1"/>
  <c r="E27" i="49" s="1"/>
  <c r="G27" i="49" s="1"/>
  <c r="C98" i="48"/>
  <c r="E98" i="48" s="1"/>
  <c r="G98" i="48" s="1"/>
  <c r="C98" i="49" s="1"/>
  <c r="E98" i="49" s="1"/>
  <c r="G98" i="49" s="1"/>
  <c r="C152" i="48"/>
  <c r="E152" i="48" s="1"/>
  <c r="G152" i="48" s="1"/>
  <c r="C152" i="49" s="1"/>
  <c r="E152" i="49" s="1"/>
  <c r="G152" i="49" s="1"/>
  <c r="C184" i="48"/>
  <c r="E184" i="48" s="1"/>
  <c r="G184" i="48" s="1"/>
  <c r="C184" i="49" s="1"/>
  <c r="E184" i="49" s="1"/>
  <c r="G184" i="49" s="1"/>
  <c r="C120" i="48"/>
  <c r="E120" i="48" s="1"/>
  <c r="G120" i="48" s="1"/>
  <c r="C120" i="49" s="1"/>
  <c r="E120" i="49" s="1"/>
  <c r="G120" i="49" s="1"/>
  <c r="C80" i="48"/>
  <c r="E80" i="48" s="1"/>
  <c r="G80" i="48" s="1"/>
  <c r="C80" i="49" s="1"/>
  <c r="E80" i="49" s="1"/>
  <c r="G80" i="49" s="1"/>
  <c r="C78" i="48"/>
  <c r="E78" i="48" s="1"/>
  <c r="G78" i="48" s="1"/>
  <c r="C78" i="49" s="1"/>
  <c r="E78" i="49" s="1"/>
  <c r="G78" i="49" s="1"/>
  <c r="C22" i="48"/>
  <c r="E22" i="48" s="1"/>
  <c r="G22" i="48" s="1"/>
  <c r="C22" i="49" s="1"/>
  <c r="E22" i="49" s="1"/>
  <c r="G22" i="49" s="1"/>
  <c r="C96" i="48"/>
  <c r="E96" i="48" s="1"/>
  <c r="G96" i="48" s="1"/>
  <c r="C96" i="49" s="1"/>
  <c r="E96" i="49" s="1"/>
  <c r="G96" i="49" s="1"/>
  <c r="C30" i="48"/>
  <c r="E30" i="48" s="1"/>
  <c r="G30" i="48" s="1"/>
  <c r="C30" i="49" s="1"/>
  <c r="E30" i="49" s="1"/>
  <c r="G30" i="49" s="1"/>
  <c r="C160" i="48"/>
  <c r="E160" i="48" s="1"/>
  <c r="G160" i="48" s="1"/>
  <c r="C160" i="49" s="1"/>
  <c r="E160" i="49" s="1"/>
  <c r="G160" i="49" s="1"/>
  <c r="C104" i="48"/>
  <c r="E104" i="48" s="1"/>
  <c r="G104" i="48" s="1"/>
  <c r="C104" i="49" s="1"/>
  <c r="E104" i="49" s="1"/>
  <c r="G104" i="49" s="1"/>
  <c r="C112" i="48"/>
  <c r="E112" i="48" s="1"/>
  <c r="G112" i="48" s="1"/>
  <c r="C112" i="49" s="1"/>
  <c r="E112" i="49" s="1"/>
  <c r="G112" i="49" s="1"/>
  <c r="C16" i="48"/>
  <c r="E16" i="48" s="1"/>
  <c r="G16" i="48" s="1"/>
  <c r="C146" i="48"/>
  <c r="E146" i="48" s="1"/>
  <c r="G146" i="48" s="1"/>
  <c r="C146" i="49" s="1"/>
  <c r="E146" i="49" s="1"/>
  <c r="G146" i="49" s="1"/>
  <c r="C15" i="48"/>
  <c r="E15" i="48" s="1"/>
  <c r="G15" i="48" s="1"/>
  <c r="C21" i="48"/>
  <c r="E21" i="48" s="1"/>
  <c r="G21" i="48" s="1"/>
  <c r="C25" i="48"/>
  <c r="E25" i="48" s="1"/>
  <c r="G25" i="48" s="1"/>
  <c r="C25" i="49" s="1"/>
  <c r="E25" i="49" s="1"/>
  <c r="G25" i="49" s="1"/>
  <c r="C130" i="48"/>
  <c r="E130" i="48" s="1"/>
  <c r="G130" i="48" s="1"/>
  <c r="C130" i="49" s="1"/>
  <c r="E130" i="49" s="1"/>
  <c r="G130" i="49" s="1"/>
  <c r="C158" i="48"/>
  <c r="E158" i="48" s="1"/>
  <c r="G158" i="48" s="1"/>
  <c r="C158" i="49" s="1"/>
  <c r="E158" i="49" s="1"/>
  <c r="G158" i="49" s="1"/>
  <c r="C8" i="48"/>
  <c r="E8" i="48" s="1"/>
  <c r="G8" i="48" s="1"/>
  <c r="C182" i="48"/>
  <c r="E182" i="48" s="1"/>
  <c r="G182" i="48" s="1"/>
  <c r="C182" i="49" s="1"/>
  <c r="E182" i="49" s="1"/>
  <c r="G182" i="49" s="1"/>
  <c r="C200" i="48"/>
  <c r="E200" i="48" s="1"/>
  <c r="G200" i="48" s="1"/>
  <c r="C200" i="49" s="1"/>
  <c r="E200" i="49" s="1"/>
  <c r="G200" i="49" s="1"/>
  <c r="C28" i="48"/>
  <c r="E28" i="48" s="1"/>
  <c r="G28" i="48" s="1"/>
  <c r="C28" i="49" s="1"/>
  <c r="E28" i="49" s="1"/>
  <c r="G28" i="49" s="1"/>
  <c r="C88" i="50"/>
  <c r="E88" i="50" s="1"/>
  <c r="G88" i="50" s="1"/>
  <c r="C176" i="47"/>
  <c r="E176" i="47" s="1"/>
  <c r="G176" i="47" s="1"/>
  <c r="C168" i="48"/>
  <c r="E168" i="48" s="1"/>
  <c r="G168" i="48" s="1"/>
  <c r="C168" i="49" s="1"/>
  <c r="E168" i="49" s="1"/>
  <c r="G168" i="49" s="1"/>
  <c r="C87" i="46"/>
  <c r="E87" i="46" s="1"/>
  <c r="G87" i="46" s="1"/>
  <c r="C79" i="46"/>
  <c r="E79" i="46" s="1"/>
  <c r="G79" i="46" s="1"/>
  <c r="C77" i="46"/>
  <c r="E77" i="46" s="1"/>
  <c r="G77" i="46" s="1"/>
  <c r="C74" i="46"/>
  <c r="E74" i="46" s="1"/>
  <c r="G74" i="46" s="1"/>
  <c r="C62" i="46"/>
  <c r="E62" i="46" s="1"/>
  <c r="G62" i="46" s="1"/>
  <c r="C51" i="47"/>
  <c r="E51" i="47" s="1"/>
  <c r="G51" i="47" s="1"/>
  <c r="C50" i="47"/>
  <c r="E50" i="47" s="1"/>
  <c r="G50" i="47" s="1"/>
  <c r="C50" i="48" s="1"/>
  <c r="E50" i="48" s="1"/>
  <c r="G50" i="48" s="1"/>
  <c r="C50" i="49" s="1"/>
  <c r="E50" i="49" s="1"/>
  <c r="G50" i="49" s="1"/>
  <c r="C39" i="46"/>
  <c r="E39" i="46" s="1"/>
  <c r="G39" i="46" s="1"/>
  <c r="C35" i="46"/>
  <c r="E35" i="46" s="1"/>
  <c r="G35" i="46" s="1"/>
  <c r="C34" i="46"/>
  <c r="E34" i="46" s="1"/>
  <c r="G34" i="46" s="1"/>
  <c r="G29" i="44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C24" i="46"/>
  <c r="E24" i="46" s="1"/>
  <c r="G24" i="46" s="1"/>
  <c r="C19" i="48"/>
  <c r="E19" i="48" s="1"/>
  <c r="G19" i="48" s="1"/>
  <c r="C6" i="46"/>
  <c r="E6" i="46" s="1"/>
  <c r="G6" i="46" s="1"/>
  <c r="C6" i="47" s="1"/>
  <c r="E6" i="47" s="1"/>
  <c r="G6" i="47" s="1"/>
  <c r="C6" i="48" s="1"/>
  <c r="E6" i="48" s="1"/>
  <c r="G6" i="48" s="1"/>
  <c r="E67" i="49"/>
  <c r="G67" i="49" s="1"/>
  <c r="E26" i="49"/>
  <c r="G26" i="49" s="1"/>
  <c r="E31" i="49"/>
  <c r="G31" i="49" s="1"/>
  <c r="E154" i="49"/>
  <c r="G154" i="49" s="1"/>
  <c r="E40" i="49"/>
  <c r="G40" i="49" s="1"/>
  <c r="E151" i="49"/>
  <c r="G151" i="49" s="1"/>
  <c r="E103" i="46"/>
  <c r="G103" i="46" s="1"/>
  <c r="C103" i="47" s="1"/>
  <c r="E185" i="46"/>
  <c r="G185" i="46" s="1"/>
  <c r="C185" i="47" s="1"/>
  <c r="E129" i="46"/>
  <c r="G129" i="46" s="1"/>
  <c r="C129" i="47" s="1"/>
  <c r="E190" i="46"/>
  <c r="G190" i="46" s="1"/>
  <c r="C190" i="47" s="1"/>
  <c r="E166" i="46"/>
  <c r="G166" i="46" s="1"/>
  <c r="C166" i="47" s="1"/>
  <c r="E133" i="46"/>
  <c r="G133" i="46" s="1"/>
  <c r="C133" i="47" s="1"/>
  <c r="E201" i="46"/>
  <c r="G201" i="46" s="1"/>
  <c r="C201" i="47" s="1"/>
  <c r="E33" i="46"/>
  <c r="G33" i="46" s="1"/>
  <c r="C33" i="47" s="1"/>
  <c r="E192" i="47"/>
  <c r="G192" i="47" s="1"/>
  <c r="E174" i="46"/>
  <c r="G174" i="46" s="1"/>
  <c r="C174" i="47" s="1"/>
  <c r="E119" i="46"/>
  <c r="G119" i="46" s="1"/>
  <c r="C119" i="47" s="1"/>
  <c r="E41" i="46"/>
  <c r="G41" i="46" s="1"/>
  <c r="C41" i="47" s="1"/>
  <c r="E164" i="46"/>
  <c r="G164" i="46" s="1"/>
  <c r="C164" i="47" s="1"/>
  <c r="E202" i="46"/>
  <c r="G202" i="46" s="1"/>
  <c r="C202" i="47" s="1"/>
  <c r="E125" i="46"/>
  <c r="G125" i="46" s="1"/>
  <c r="C125" i="47" s="1"/>
  <c r="E171" i="46"/>
  <c r="G171" i="46" s="1"/>
  <c r="C171" i="47" s="1"/>
  <c r="E114" i="46"/>
  <c r="G114" i="46" s="1"/>
  <c r="C114" i="47" s="1"/>
  <c r="E90" i="46"/>
  <c r="G90" i="46" s="1"/>
  <c r="C90" i="47" s="1"/>
  <c r="E54" i="46"/>
  <c r="G54" i="46" s="1"/>
  <c r="C54" i="47" s="1"/>
  <c r="E199" i="46"/>
  <c r="G199" i="46" s="1"/>
  <c r="C199" i="47" s="1"/>
  <c r="E141" i="46"/>
  <c r="G141" i="46" s="1"/>
  <c r="C141" i="47" s="1"/>
  <c r="E162" i="46"/>
  <c r="G162" i="46" s="1"/>
  <c r="C162" i="47" s="1"/>
  <c r="E12" i="46"/>
  <c r="G12" i="46" s="1"/>
  <c r="C12" i="47" s="1"/>
  <c r="E69" i="46"/>
  <c r="G69" i="46" s="1"/>
  <c r="C69" i="47" s="1"/>
  <c r="E177" i="46"/>
  <c r="G177" i="46" s="1"/>
  <c r="C177" i="47" s="1"/>
  <c r="E181" i="46"/>
  <c r="G181" i="46" s="1"/>
  <c r="C181" i="47" s="1"/>
  <c r="E169" i="46"/>
  <c r="G169" i="46" s="1"/>
  <c r="C169" i="47" s="1"/>
  <c r="E126" i="46"/>
  <c r="G126" i="46" s="1"/>
  <c r="C126" i="47" s="1"/>
  <c r="E195" i="46"/>
  <c r="G195" i="46" s="1"/>
  <c r="C195" i="47" s="1"/>
  <c r="E86" i="46"/>
  <c r="G86" i="46" s="1"/>
  <c r="C86" i="47" s="1"/>
  <c r="E144" i="46"/>
  <c r="G144" i="46" s="1"/>
  <c r="C144" i="47" s="1"/>
  <c r="E110" i="46"/>
  <c r="G110" i="46" s="1"/>
  <c r="C110" i="47" s="1"/>
  <c r="E58" i="46"/>
  <c r="G58" i="46" s="1"/>
  <c r="C58" i="47" s="1"/>
  <c r="E163" i="46"/>
  <c r="G163" i="46" s="1"/>
  <c r="C163" i="47" s="1"/>
  <c r="E140" i="46"/>
  <c r="G140" i="46" s="1"/>
  <c r="C140" i="47" s="1"/>
  <c r="E9" i="46"/>
  <c r="G9" i="46" s="1"/>
  <c r="C9" i="47" s="1"/>
  <c r="E10" i="46"/>
  <c r="G10" i="46" s="1"/>
  <c r="C10" i="47" s="1"/>
  <c r="E116" i="46"/>
  <c r="G116" i="46" s="1"/>
  <c r="C116" i="47" s="1"/>
  <c r="E84" i="46"/>
  <c r="G84" i="46" s="1"/>
  <c r="C84" i="47" s="1"/>
  <c r="E48" i="46"/>
  <c r="G48" i="46" s="1"/>
  <c r="C48" i="47" s="1"/>
  <c r="E89" i="46"/>
  <c r="G89" i="46" s="1"/>
  <c r="C89" i="47" s="1"/>
  <c r="E150" i="46"/>
  <c r="G150" i="46" s="1"/>
  <c r="C150" i="47" s="1"/>
  <c r="E71" i="46"/>
  <c r="G71" i="46" s="1"/>
  <c r="C71" i="47" s="1"/>
  <c r="E137" i="46"/>
  <c r="G137" i="46" s="1"/>
  <c r="C137" i="47" s="1"/>
  <c r="E105" i="46"/>
  <c r="G105" i="46" s="1"/>
  <c r="C105" i="47" s="1"/>
  <c r="E156" i="46"/>
  <c r="G156" i="46" s="1"/>
  <c r="C156" i="47" s="1"/>
  <c r="E196" i="46"/>
  <c r="G196" i="46" s="1"/>
  <c r="C196" i="47" s="1"/>
  <c r="E60" i="46"/>
  <c r="G60" i="46" s="1"/>
  <c r="C60" i="47" s="1"/>
  <c r="E172" i="46"/>
  <c r="G172" i="46" s="1"/>
  <c r="C172" i="47" s="1"/>
  <c r="E95" i="47"/>
  <c r="G95" i="47" s="1"/>
  <c r="E93" i="46"/>
  <c r="G93" i="46" s="1"/>
  <c r="C93" i="47" s="1"/>
  <c r="E109" i="46"/>
  <c r="G109" i="46" s="1"/>
  <c r="C109" i="47" s="1"/>
  <c r="E194" i="46"/>
  <c r="G194" i="46" s="1"/>
  <c r="C194" i="47" s="1"/>
  <c r="E203" i="46"/>
  <c r="G203" i="46" s="1"/>
  <c r="C203" i="47" s="1"/>
  <c r="E53" i="47"/>
  <c r="G53" i="47" s="1"/>
  <c r="E123" i="46"/>
  <c r="G123" i="46" s="1"/>
  <c r="C123" i="47" s="1"/>
  <c r="E147" i="46"/>
  <c r="G147" i="46" s="1"/>
  <c r="C147" i="47" s="1"/>
  <c r="E59" i="46"/>
  <c r="G59" i="46" s="1"/>
  <c r="C59" i="47" s="1"/>
  <c r="E108" i="46"/>
  <c r="G108" i="46" s="1"/>
  <c r="C108" i="47" s="1"/>
  <c r="E186" i="46"/>
  <c r="G186" i="46" s="1"/>
  <c r="C186" i="47" s="1"/>
  <c r="E193" i="46"/>
  <c r="G193" i="46" s="1"/>
  <c r="C193" i="47" s="1"/>
  <c r="E188" i="46"/>
  <c r="G188" i="46" s="1"/>
  <c r="C188" i="47" s="1"/>
  <c r="E49" i="46"/>
  <c r="G49" i="46" s="1"/>
  <c r="C49" i="47" s="1"/>
  <c r="E145" i="46"/>
  <c r="G145" i="46" s="1"/>
  <c r="C145" i="47" s="1"/>
  <c r="E134" i="46"/>
  <c r="G134" i="46" s="1"/>
  <c r="C134" i="47" s="1"/>
  <c r="E76" i="46"/>
  <c r="G76" i="46" s="1"/>
  <c r="C76" i="47" s="1"/>
  <c r="E75" i="46"/>
  <c r="G75" i="46" s="1"/>
  <c r="C75" i="47" s="1"/>
  <c r="E191" i="46"/>
  <c r="G191" i="46" s="1"/>
  <c r="C191" i="47" s="1"/>
  <c r="E122" i="46"/>
  <c r="G122" i="46" s="1"/>
  <c r="C122" i="47" s="1"/>
  <c r="E102" i="46"/>
  <c r="G102" i="46" s="1"/>
  <c r="C102" i="47" s="1"/>
  <c r="E165" i="46"/>
  <c r="G165" i="46" s="1"/>
  <c r="C165" i="47" s="1"/>
  <c r="E113" i="46"/>
  <c r="G113" i="46" s="1"/>
  <c r="C113" i="47" s="1"/>
  <c r="E139" i="46"/>
  <c r="G139" i="46" s="1"/>
  <c r="C139" i="47" s="1"/>
  <c r="E107" i="46"/>
  <c r="G107" i="46" s="1"/>
  <c r="C107" i="47" s="1"/>
  <c r="E148" i="46"/>
  <c r="G148" i="46" s="1"/>
  <c r="C148" i="47" s="1"/>
  <c r="E138" i="46"/>
  <c r="G138" i="46" s="1"/>
  <c r="C138" i="47" s="1"/>
  <c r="E61" i="46"/>
  <c r="G61" i="46" s="1"/>
  <c r="C61" i="47" s="1"/>
  <c r="E100" i="46"/>
  <c r="G100" i="46" s="1"/>
  <c r="C100" i="47" s="1"/>
  <c r="E106" i="46"/>
  <c r="G106" i="46" s="1"/>
  <c r="C106" i="47" s="1"/>
  <c r="E180" i="46"/>
  <c r="G180" i="46" s="1"/>
  <c r="C180" i="47" s="1"/>
  <c r="E142" i="46"/>
  <c r="G142" i="46" s="1"/>
  <c r="C142" i="47" s="1"/>
  <c r="E187" i="46"/>
  <c r="G187" i="46" s="1"/>
  <c r="C187" i="47" s="1"/>
  <c r="E132" i="46"/>
  <c r="G132" i="46" s="1"/>
  <c r="C132" i="47" s="1"/>
  <c r="E127" i="46"/>
  <c r="G127" i="46" s="1"/>
  <c r="C127" i="47" s="1"/>
  <c r="E189" i="46"/>
  <c r="G189" i="46" s="1"/>
  <c r="C189" i="47" s="1"/>
  <c r="E73" i="46"/>
  <c r="G73" i="46" s="1"/>
  <c r="C73" i="47" s="1"/>
  <c r="E94" i="46"/>
  <c r="G94" i="46" s="1"/>
  <c r="C94" i="47" s="1"/>
  <c r="E157" i="46"/>
  <c r="G157" i="46" s="1"/>
  <c r="C157" i="47" s="1"/>
  <c r="E175" i="46"/>
  <c r="G175" i="46" s="1"/>
  <c r="C175" i="47" s="1"/>
  <c r="E99" i="46"/>
  <c r="G99" i="46" s="1"/>
  <c r="C99" i="47" s="1"/>
  <c r="E45" i="46"/>
  <c r="G45" i="46" s="1"/>
  <c r="C45" i="47" s="1"/>
  <c r="E111" i="46"/>
  <c r="G111" i="46" s="1"/>
  <c r="C111" i="47" s="1"/>
  <c r="E17" i="46"/>
  <c r="G17" i="46" s="1"/>
  <c r="C17" i="47" s="1"/>
  <c r="E13" i="46"/>
  <c r="G13" i="46" s="1"/>
  <c r="C13" i="47" s="1"/>
  <c r="E68" i="46"/>
  <c r="G68" i="46" s="1"/>
  <c r="C68" i="47" s="1"/>
  <c r="E143" i="46"/>
  <c r="G143" i="46" s="1"/>
  <c r="C143" i="47" s="1"/>
  <c r="E36" i="46"/>
  <c r="G36" i="46" s="1"/>
  <c r="C36" i="47" s="1"/>
  <c r="E101" i="46"/>
  <c r="G101" i="46" s="1"/>
  <c r="C101" i="47" s="1"/>
  <c r="E167" i="46"/>
  <c r="G167" i="46" s="1"/>
  <c r="C167" i="47" s="1"/>
  <c r="E57" i="46"/>
  <c r="G57" i="46" s="1"/>
  <c r="C57" i="47" s="1"/>
  <c r="E115" i="46"/>
  <c r="G115" i="46" s="1"/>
  <c r="C115" i="47" s="1"/>
  <c r="E72" i="46"/>
  <c r="G72" i="46" s="1"/>
  <c r="C72" i="47" s="1"/>
  <c r="E7" i="47"/>
  <c r="G7" i="47" s="1"/>
  <c r="E55" i="47"/>
  <c r="G55" i="47" s="1"/>
  <c r="E117" i="46"/>
  <c r="G117" i="46" s="1"/>
  <c r="C117" i="47" s="1"/>
  <c r="E197" i="46"/>
  <c r="G197" i="46" s="1"/>
  <c r="C197" i="47" s="1"/>
  <c r="E18" i="47"/>
  <c r="G18" i="47" s="1"/>
  <c r="E65" i="46"/>
  <c r="G65" i="46" s="1"/>
  <c r="C65" i="47" s="1"/>
  <c r="E208" i="46"/>
  <c r="G208" i="46" s="1"/>
  <c r="C208" i="47" s="1"/>
  <c r="E159" i="46"/>
  <c r="G159" i="46" s="1"/>
  <c r="C159" i="47" s="1"/>
  <c r="E183" i="46"/>
  <c r="G183" i="46" s="1"/>
  <c r="C183" i="47" s="1"/>
  <c r="E91" i="46"/>
  <c r="G91" i="46" s="1"/>
  <c r="C91" i="47" s="1"/>
  <c r="E43" i="46"/>
  <c r="G43" i="46" s="1"/>
  <c r="C43" i="47" s="1"/>
  <c r="E205" i="46"/>
  <c r="G205" i="46" s="1"/>
  <c r="C205" i="47" s="1"/>
  <c r="E161" i="46"/>
  <c r="G161" i="46" s="1"/>
  <c r="C161" i="47" s="1"/>
  <c r="E155" i="46"/>
  <c r="G155" i="46" s="1"/>
  <c r="C155" i="47" s="1"/>
  <c r="E135" i="46"/>
  <c r="G135" i="46" s="1"/>
  <c r="C135" i="47" s="1"/>
  <c r="E121" i="46"/>
  <c r="G121" i="46" s="1"/>
  <c r="C121" i="47" s="1"/>
  <c r="E63" i="46"/>
  <c r="G63" i="46" s="1"/>
  <c r="C63" i="47" s="1"/>
  <c r="E173" i="46"/>
  <c r="G173" i="46" s="1"/>
  <c r="C173" i="47" s="1"/>
  <c r="E206" i="46"/>
  <c r="G206" i="46" s="1"/>
  <c r="C206" i="47" s="1"/>
  <c r="E198" i="46"/>
  <c r="G198" i="46" s="1"/>
  <c r="C198" i="47" s="1"/>
  <c r="E170" i="46"/>
  <c r="G170" i="46" s="1"/>
  <c r="C170" i="47" s="1"/>
  <c r="E149" i="46"/>
  <c r="G149" i="46" s="1"/>
  <c r="C149" i="47" s="1"/>
  <c r="E83" i="46"/>
  <c r="G83" i="46" s="1"/>
  <c r="C83" i="47" s="1"/>
  <c r="E131" i="46"/>
  <c r="G131" i="46" s="1"/>
  <c r="C131" i="47" s="1"/>
  <c r="E136" i="46"/>
  <c r="G136" i="46" s="1"/>
  <c r="C136" i="47" s="1"/>
  <c r="E207" i="46"/>
  <c r="G207" i="46" s="1"/>
  <c r="C207" i="47" s="1"/>
  <c r="E14" i="47"/>
  <c r="G14" i="47" s="1"/>
  <c r="E82" i="48"/>
  <c r="G82" i="48" s="1"/>
  <c r="C82" i="49" s="1"/>
  <c r="E124" i="48"/>
  <c r="G124" i="48" s="1"/>
  <c r="C124" i="49" s="1"/>
  <c r="E81" i="48"/>
  <c r="G81" i="48" s="1"/>
  <c r="C81" i="49" s="1"/>
  <c r="E204" i="48"/>
  <c r="G204" i="48" s="1"/>
  <c r="C204" i="49" s="1"/>
  <c r="E178" i="46"/>
  <c r="G178" i="46" s="1"/>
  <c r="C178" i="47" s="1"/>
  <c r="E85" i="47"/>
  <c r="G85" i="47" s="1"/>
  <c r="C85" i="48" s="1"/>
  <c r="E70" i="48"/>
  <c r="G70" i="48" s="1"/>
  <c r="C70" i="49" s="1"/>
  <c r="E66" i="47"/>
  <c r="G66" i="47" s="1"/>
  <c r="C66" i="48" s="1"/>
  <c r="E47" i="47"/>
  <c r="G47" i="47" s="1"/>
  <c r="C47" i="48" s="1"/>
  <c r="E46" i="48"/>
  <c r="G46" i="48" s="1"/>
  <c r="C46" i="49" s="1"/>
  <c r="E44" i="47"/>
  <c r="G44" i="47" s="1"/>
  <c r="C44" i="48" s="1"/>
  <c r="E42" i="48"/>
  <c r="G42" i="48" s="1"/>
  <c r="C42" i="49" s="1"/>
  <c r="E38" i="47"/>
  <c r="G38" i="47" s="1"/>
  <c r="C38" i="48" s="1"/>
  <c r="E37" i="46"/>
  <c r="G37" i="46" s="1"/>
  <c r="C37" i="47" s="1"/>
  <c r="E23" i="47"/>
  <c r="G23" i="47" s="1"/>
  <c r="C23" i="48" s="1"/>
  <c r="E20" i="47"/>
  <c r="G20" i="47" s="1"/>
  <c r="C20" i="48" s="1"/>
  <c r="B228" i="16"/>
  <c r="B231" i="16" s="1"/>
  <c r="J232" i="16"/>
  <c r="J235" i="16" s="1"/>
  <c r="S5" i="16"/>
  <c r="S36" i="16" s="1"/>
  <c r="C216" i="65" l="1"/>
  <c r="E216" i="65" s="1"/>
  <c r="G216" i="65" s="1"/>
  <c r="C80" i="50"/>
  <c r="E80" i="50" s="1"/>
  <c r="G80" i="50" s="1"/>
  <c r="C11" i="49"/>
  <c r="E11" i="49" s="1"/>
  <c r="G11" i="49" s="1"/>
  <c r="C97" i="50"/>
  <c r="E97" i="50" s="1"/>
  <c r="G97" i="50" s="1"/>
  <c r="C8" i="49"/>
  <c r="E8" i="49" s="1"/>
  <c r="G8" i="49" s="1"/>
  <c r="C112" i="50"/>
  <c r="E112" i="50" s="1"/>
  <c r="G112" i="50" s="1"/>
  <c r="C120" i="50"/>
  <c r="E120" i="50" s="1"/>
  <c r="G120" i="50" s="1"/>
  <c r="C32" i="50"/>
  <c r="E32" i="50" s="1"/>
  <c r="G32" i="50" s="1"/>
  <c r="C209" i="53"/>
  <c r="E209" i="53" s="1"/>
  <c r="G209" i="53" s="1"/>
  <c r="C16" i="49"/>
  <c r="E16" i="49" s="1"/>
  <c r="G16" i="49" s="1"/>
  <c r="C128" i="50"/>
  <c r="E128" i="50" s="1"/>
  <c r="G128" i="50" s="1"/>
  <c r="C211" i="52"/>
  <c r="E211" i="52" s="1"/>
  <c r="G211" i="52" s="1"/>
  <c r="C130" i="50"/>
  <c r="E130" i="50" s="1"/>
  <c r="G130" i="50" s="1"/>
  <c r="C160" i="50"/>
  <c r="E160" i="50" s="1"/>
  <c r="G160" i="50" s="1"/>
  <c r="C152" i="50"/>
  <c r="E152" i="50" s="1"/>
  <c r="G152" i="50" s="1"/>
  <c r="C118" i="50"/>
  <c r="E118" i="50" s="1"/>
  <c r="G118" i="50" s="1"/>
  <c r="C215" i="61"/>
  <c r="E215" i="61" s="1"/>
  <c r="G215" i="61" s="1"/>
  <c r="C30" i="50"/>
  <c r="E30" i="50" s="1"/>
  <c r="G30" i="50" s="1"/>
  <c r="C98" i="50"/>
  <c r="E98" i="50" s="1"/>
  <c r="G98" i="50" s="1"/>
  <c r="C214" i="62"/>
  <c r="E214" i="62" s="1"/>
  <c r="G214" i="62" s="1"/>
  <c r="C52" i="50"/>
  <c r="E52" i="50" s="1"/>
  <c r="G52" i="50" s="1"/>
  <c r="C184" i="50"/>
  <c r="E184" i="50" s="1"/>
  <c r="G184" i="50" s="1"/>
  <c r="C21" i="49"/>
  <c r="E21" i="49" s="1"/>
  <c r="G21" i="49" s="1"/>
  <c r="C96" i="50"/>
  <c r="E96" i="50" s="1"/>
  <c r="G96" i="50" s="1"/>
  <c r="C27" i="50"/>
  <c r="E27" i="50" s="1"/>
  <c r="G27" i="50" s="1"/>
  <c r="C213" i="53"/>
  <c r="E213" i="53" s="1"/>
  <c r="G213" i="53" s="1"/>
  <c r="C210" i="53"/>
  <c r="E210" i="53" s="1"/>
  <c r="G210" i="53" s="1"/>
  <c r="C182" i="50"/>
  <c r="E182" i="50" s="1"/>
  <c r="G182" i="50" s="1"/>
  <c r="C104" i="50"/>
  <c r="E104" i="50" s="1"/>
  <c r="G104" i="50" s="1"/>
  <c r="C28" i="50"/>
  <c r="E28" i="50" s="1"/>
  <c r="G28" i="50" s="1"/>
  <c r="C15" i="49"/>
  <c r="E15" i="49" s="1"/>
  <c r="G15" i="49" s="1"/>
  <c r="C22" i="50"/>
  <c r="E22" i="50" s="1"/>
  <c r="G22" i="50" s="1"/>
  <c r="C64" i="50"/>
  <c r="E64" i="50" s="1"/>
  <c r="G64" i="50" s="1"/>
  <c r="C212" i="53"/>
  <c r="E212" i="53" s="1"/>
  <c r="G212" i="53" s="1"/>
  <c r="C179" i="47"/>
  <c r="E179" i="47" s="1"/>
  <c r="G179" i="47" s="1"/>
  <c r="C158" i="50"/>
  <c r="E158" i="50" s="1"/>
  <c r="G158" i="50" s="1"/>
  <c r="C25" i="50"/>
  <c r="E25" i="50" s="1"/>
  <c r="G25" i="50" s="1"/>
  <c r="C200" i="50"/>
  <c r="E200" i="50" s="1"/>
  <c r="G200" i="50" s="1"/>
  <c r="C146" i="50"/>
  <c r="E146" i="50" s="1"/>
  <c r="G146" i="50" s="1"/>
  <c r="C78" i="50"/>
  <c r="E78" i="50" s="1"/>
  <c r="G78" i="50" s="1"/>
  <c r="C56" i="50"/>
  <c r="E56" i="50" s="1"/>
  <c r="G56" i="50" s="1"/>
  <c r="C92" i="47"/>
  <c r="E92" i="47" s="1"/>
  <c r="G92" i="47" s="1"/>
  <c r="C153" i="47"/>
  <c r="E153" i="47" s="1"/>
  <c r="G153" i="47" s="1"/>
  <c r="C153" i="48" s="1"/>
  <c r="E153" i="48" s="1"/>
  <c r="G153" i="48" s="1"/>
  <c r="C153" i="49" s="1"/>
  <c r="E153" i="49" s="1"/>
  <c r="G153" i="49" s="1"/>
  <c r="C14" i="48"/>
  <c r="E14" i="48" s="1"/>
  <c r="G14" i="48" s="1"/>
  <c r="C192" i="48"/>
  <c r="E192" i="48" s="1"/>
  <c r="G192" i="48" s="1"/>
  <c r="C192" i="49" s="1"/>
  <c r="E192" i="49" s="1"/>
  <c r="G192" i="49" s="1"/>
  <c r="C95" i="48"/>
  <c r="E95" i="48" s="1"/>
  <c r="G95" i="48" s="1"/>
  <c r="C95" i="49" s="1"/>
  <c r="E95" i="49" s="1"/>
  <c r="G95" i="49" s="1"/>
  <c r="C53" i="48"/>
  <c r="E53" i="48" s="1"/>
  <c r="G53" i="48" s="1"/>
  <c r="C53" i="49" s="1"/>
  <c r="E53" i="49" s="1"/>
  <c r="G53" i="49" s="1"/>
  <c r="C151" i="50"/>
  <c r="E151" i="50" s="1"/>
  <c r="G151" i="50" s="1"/>
  <c r="C18" i="48"/>
  <c r="E18" i="48" s="1"/>
  <c r="G18" i="48" s="1"/>
  <c r="C154" i="50"/>
  <c r="E154" i="50" s="1"/>
  <c r="G154" i="50" s="1"/>
  <c r="C88" i="51"/>
  <c r="E88" i="51" s="1"/>
  <c r="G88" i="51" s="1"/>
  <c r="C88" i="52" s="1"/>
  <c r="E88" i="52" s="1"/>
  <c r="G88" i="52" s="1"/>
  <c r="C7" i="48"/>
  <c r="E7" i="48" s="1"/>
  <c r="G7" i="48" s="1"/>
  <c r="C176" i="48"/>
  <c r="E176" i="48" s="1"/>
  <c r="G176" i="48" s="1"/>
  <c r="C168" i="50"/>
  <c r="E168" i="50" s="1"/>
  <c r="G168" i="50" s="1"/>
  <c r="C87" i="47"/>
  <c r="E87" i="47" s="1"/>
  <c r="G87" i="47" s="1"/>
  <c r="C79" i="47"/>
  <c r="E79" i="47" s="1"/>
  <c r="G79" i="47" s="1"/>
  <c r="C77" i="47"/>
  <c r="E77" i="47" s="1"/>
  <c r="G77" i="47" s="1"/>
  <c r="C77" i="48" s="1"/>
  <c r="E77" i="48" s="1"/>
  <c r="G77" i="48" s="1"/>
  <c r="C77" i="49" s="1"/>
  <c r="E77" i="49" s="1"/>
  <c r="G77" i="49" s="1"/>
  <c r="C74" i="47"/>
  <c r="E74" i="47" s="1"/>
  <c r="G74" i="47" s="1"/>
  <c r="C67" i="50"/>
  <c r="E67" i="50" s="1"/>
  <c r="G67" i="50" s="1"/>
  <c r="C62" i="47"/>
  <c r="E62" i="47" s="1"/>
  <c r="G62" i="47" s="1"/>
  <c r="C55" i="48"/>
  <c r="E55" i="48" s="1"/>
  <c r="G55" i="48" s="1"/>
  <c r="C55" i="49" s="1"/>
  <c r="E55" i="49" s="1"/>
  <c r="G55" i="49" s="1"/>
  <c r="C51" i="48"/>
  <c r="E51" i="48" s="1"/>
  <c r="G51" i="48" s="1"/>
  <c r="C51" i="49" s="1"/>
  <c r="E51" i="49" s="1"/>
  <c r="G51" i="49" s="1"/>
  <c r="C50" i="50"/>
  <c r="E50" i="50" s="1"/>
  <c r="G50" i="50" s="1"/>
  <c r="C40" i="50"/>
  <c r="E40" i="50" s="1"/>
  <c r="G40" i="50" s="1"/>
  <c r="C39" i="47"/>
  <c r="E39" i="47" s="1"/>
  <c r="G39" i="47" s="1"/>
  <c r="C39" i="48" s="1"/>
  <c r="E39" i="48" s="1"/>
  <c r="G39" i="48" s="1"/>
  <c r="C39" i="49" s="1"/>
  <c r="E39" i="49" s="1"/>
  <c r="G39" i="49" s="1"/>
  <c r="C35" i="47"/>
  <c r="E35" i="47" s="1"/>
  <c r="G35" i="47" s="1"/>
  <c r="C35" i="48" s="1"/>
  <c r="E35" i="48" s="1"/>
  <c r="G35" i="48" s="1"/>
  <c r="C35" i="49" s="1"/>
  <c r="E35" i="49" s="1"/>
  <c r="G35" i="49" s="1"/>
  <c r="C34" i="47"/>
  <c r="E34" i="47" s="1"/>
  <c r="G34" i="47" s="1"/>
  <c r="C34" i="48" s="1"/>
  <c r="E34" i="48" s="1"/>
  <c r="G34" i="48" s="1"/>
  <c r="C34" i="49" s="1"/>
  <c r="E34" i="49" s="1"/>
  <c r="G34" i="49" s="1"/>
  <c r="C31" i="50"/>
  <c r="E31" i="50" s="1"/>
  <c r="G31" i="50" s="1"/>
  <c r="C26" i="50"/>
  <c r="E26" i="50" s="1"/>
  <c r="G26" i="50" s="1"/>
  <c r="C24" i="47"/>
  <c r="E24" i="47" s="1"/>
  <c r="G24" i="47" s="1"/>
  <c r="C19" i="49"/>
  <c r="E19" i="49" s="1"/>
  <c r="G19" i="49" s="1"/>
  <c r="C6" i="49"/>
  <c r="E6" i="49" s="1"/>
  <c r="G6" i="49" s="1"/>
  <c r="C6" i="50" s="1"/>
  <c r="E6" i="50" s="1"/>
  <c r="G6" i="50" s="1"/>
  <c r="E124" i="49"/>
  <c r="G124" i="49" s="1"/>
  <c r="E70" i="49"/>
  <c r="G70" i="49" s="1"/>
  <c r="E42" i="49"/>
  <c r="G42" i="49" s="1"/>
  <c r="E204" i="49"/>
  <c r="G204" i="49" s="1"/>
  <c r="E29" i="49"/>
  <c r="G29" i="49" s="1"/>
  <c r="E82" i="49"/>
  <c r="G82" i="49" s="1"/>
  <c r="E46" i="49"/>
  <c r="G46" i="49" s="1"/>
  <c r="E81" i="49"/>
  <c r="G81" i="49" s="1"/>
  <c r="E165" i="47"/>
  <c r="G165" i="47" s="1"/>
  <c r="E170" i="47"/>
  <c r="G170" i="47" s="1"/>
  <c r="E45" i="47"/>
  <c r="G45" i="47" s="1"/>
  <c r="E148" i="47"/>
  <c r="G148" i="47" s="1"/>
  <c r="E108" i="47"/>
  <c r="G108" i="47" s="1"/>
  <c r="E71" i="47"/>
  <c r="G71" i="47" s="1"/>
  <c r="E169" i="47"/>
  <c r="G169" i="47" s="1"/>
  <c r="E119" i="47"/>
  <c r="G119" i="47" s="1"/>
  <c r="E135" i="47"/>
  <c r="G135" i="47" s="1"/>
  <c r="E115" i="47"/>
  <c r="G115" i="47" s="1"/>
  <c r="E189" i="47"/>
  <c r="G189" i="47" s="1"/>
  <c r="E122" i="47"/>
  <c r="G122" i="47" s="1"/>
  <c r="E194" i="47"/>
  <c r="G194" i="47" s="1"/>
  <c r="E10" i="47"/>
  <c r="G10" i="47" s="1"/>
  <c r="E141" i="47"/>
  <c r="G141" i="47" s="1"/>
  <c r="E166" i="47"/>
  <c r="G166" i="47" s="1"/>
  <c r="E94" i="47"/>
  <c r="G94" i="47" s="1"/>
  <c r="E183" i="47"/>
  <c r="G183" i="47" s="1"/>
  <c r="E68" i="47"/>
  <c r="G68" i="47" s="1"/>
  <c r="E106" i="47"/>
  <c r="G106" i="47" s="1"/>
  <c r="E49" i="47"/>
  <c r="G49" i="47" s="1"/>
  <c r="E196" i="47"/>
  <c r="G196" i="47" s="1"/>
  <c r="E144" i="47"/>
  <c r="G144" i="47" s="1"/>
  <c r="E125" i="47"/>
  <c r="G125" i="47" s="1"/>
  <c r="E63" i="47"/>
  <c r="G63" i="47" s="1"/>
  <c r="E117" i="47"/>
  <c r="G117" i="47" s="1"/>
  <c r="E139" i="47"/>
  <c r="G139" i="47" s="1"/>
  <c r="E89" i="47"/>
  <c r="G89" i="47" s="1"/>
  <c r="E161" i="47"/>
  <c r="G161" i="47" s="1"/>
  <c r="E167" i="47"/>
  <c r="G167" i="47" s="1"/>
  <c r="E132" i="47"/>
  <c r="G132" i="47" s="1"/>
  <c r="E75" i="47"/>
  <c r="G75" i="47" s="1"/>
  <c r="E93" i="47"/>
  <c r="G93" i="47" s="1"/>
  <c r="E140" i="47"/>
  <c r="G140" i="47" s="1"/>
  <c r="E54" i="47"/>
  <c r="G54" i="47" s="1"/>
  <c r="E129" i="47"/>
  <c r="G129" i="47" s="1"/>
  <c r="E136" i="47"/>
  <c r="G136" i="47" s="1"/>
  <c r="E206" i="47"/>
  <c r="G206" i="47" s="1"/>
  <c r="E175" i="47"/>
  <c r="G175" i="47" s="1"/>
  <c r="E147" i="47"/>
  <c r="G147" i="47" s="1"/>
  <c r="E177" i="47"/>
  <c r="G177" i="47" s="1"/>
  <c r="E83" i="47"/>
  <c r="G83" i="47" s="1"/>
  <c r="E208" i="47"/>
  <c r="G208" i="47" s="1"/>
  <c r="E17" i="47"/>
  <c r="G17" i="47" s="1"/>
  <c r="E61" i="47"/>
  <c r="G61" i="47" s="1"/>
  <c r="E193" i="47"/>
  <c r="G193" i="47" s="1"/>
  <c r="E105" i="47"/>
  <c r="G105" i="47" s="1"/>
  <c r="E195" i="47"/>
  <c r="G195" i="47" s="1"/>
  <c r="E164" i="47"/>
  <c r="G164" i="47" s="1"/>
  <c r="E84" i="47"/>
  <c r="G84" i="47" s="1"/>
  <c r="E12" i="47"/>
  <c r="G12" i="47" s="1"/>
  <c r="E201" i="47"/>
  <c r="G201" i="47" s="1"/>
  <c r="E43" i="47"/>
  <c r="G43" i="47" s="1"/>
  <c r="E36" i="47"/>
  <c r="G36" i="47" s="1"/>
  <c r="E142" i="47"/>
  <c r="G142" i="47" s="1"/>
  <c r="E134" i="47"/>
  <c r="G134" i="47" s="1"/>
  <c r="E172" i="47"/>
  <c r="G172" i="47" s="1"/>
  <c r="E58" i="47"/>
  <c r="G58" i="47" s="1"/>
  <c r="E114" i="47"/>
  <c r="G114" i="47" s="1"/>
  <c r="E103" i="47"/>
  <c r="G103" i="47" s="1"/>
  <c r="E116" i="47"/>
  <c r="G116" i="47" s="1"/>
  <c r="E86" i="47"/>
  <c r="G86" i="47" s="1"/>
  <c r="E90" i="47"/>
  <c r="G90" i="47" s="1"/>
  <c r="E185" i="47"/>
  <c r="G185" i="47" s="1"/>
  <c r="E57" i="47"/>
  <c r="G57" i="47" s="1"/>
  <c r="E143" i="47"/>
  <c r="G143" i="47" s="1"/>
  <c r="E111" i="47"/>
  <c r="G111" i="47" s="1"/>
  <c r="E157" i="47"/>
  <c r="G157" i="47" s="1"/>
  <c r="E127" i="47"/>
  <c r="G127" i="47" s="1"/>
  <c r="E180" i="47"/>
  <c r="G180" i="47" s="1"/>
  <c r="E138" i="47"/>
  <c r="G138" i="47" s="1"/>
  <c r="E113" i="47"/>
  <c r="G113" i="47" s="1"/>
  <c r="E191" i="47"/>
  <c r="G191" i="47" s="1"/>
  <c r="E145" i="47"/>
  <c r="G145" i="47" s="1"/>
  <c r="E186" i="47"/>
  <c r="G186" i="47" s="1"/>
  <c r="E123" i="47"/>
  <c r="G123" i="47" s="1"/>
  <c r="E109" i="47"/>
  <c r="G109" i="47" s="1"/>
  <c r="E60" i="47"/>
  <c r="G60" i="47" s="1"/>
  <c r="E137" i="47"/>
  <c r="G137" i="47" s="1"/>
  <c r="E48" i="47"/>
  <c r="G48" i="47" s="1"/>
  <c r="E9" i="47"/>
  <c r="G9" i="47" s="1"/>
  <c r="E110" i="47"/>
  <c r="G110" i="47" s="1"/>
  <c r="E126" i="47"/>
  <c r="G126" i="47" s="1"/>
  <c r="E69" i="47"/>
  <c r="G69" i="47" s="1"/>
  <c r="E199" i="47"/>
  <c r="G199" i="47" s="1"/>
  <c r="E171" i="47"/>
  <c r="G171" i="47" s="1"/>
  <c r="E41" i="47"/>
  <c r="G41" i="47" s="1"/>
  <c r="E33" i="47"/>
  <c r="G33" i="47" s="1"/>
  <c r="E190" i="47"/>
  <c r="G190" i="47" s="1"/>
  <c r="E205" i="47"/>
  <c r="G205" i="47" s="1"/>
  <c r="E101" i="47"/>
  <c r="G101" i="47" s="1"/>
  <c r="E187" i="47"/>
  <c r="G187" i="47" s="1"/>
  <c r="E188" i="47"/>
  <c r="G188" i="47" s="1"/>
  <c r="E149" i="47"/>
  <c r="G149" i="47" s="1"/>
  <c r="E91" i="47"/>
  <c r="G91" i="47" s="1"/>
  <c r="E121" i="47"/>
  <c r="G121" i="47" s="1"/>
  <c r="E197" i="47"/>
  <c r="G197" i="47" s="1"/>
  <c r="E99" i="47"/>
  <c r="G99" i="47" s="1"/>
  <c r="E102" i="47"/>
  <c r="G102" i="47" s="1"/>
  <c r="E207" i="47"/>
  <c r="G207" i="47" s="1"/>
  <c r="E173" i="47"/>
  <c r="G173" i="47" s="1"/>
  <c r="E155" i="47"/>
  <c r="G155" i="47" s="1"/>
  <c r="E65" i="47"/>
  <c r="G65" i="47" s="1"/>
  <c r="E131" i="47"/>
  <c r="G131" i="47" s="1"/>
  <c r="E72" i="47"/>
  <c r="G72" i="47" s="1"/>
  <c r="E73" i="47"/>
  <c r="G73" i="47" s="1"/>
  <c r="E107" i="47"/>
  <c r="G107" i="47" s="1"/>
  <c r="E59" i="47"/>
  <c r="G59" i="47" s="1"/>
  <c r="E156" i="47"/>
  <c r="G156" i="47" s="1"/>
  <c r="E163" i="47"/>
  <c r="G163" i="47" s="1"/>
  <c r="E162" i="47"/>
  <c r="G162" i="47" s="1"/>
  <c r="E174" i="47"/>
  <c r="G174" i="47" s="1"/>
  <c r="E198" i="47"/>
  <c r="G198" i="47" s="1"/>
  <c r="E159" i="47"/>
  <c r="G159" i="47" s="1"/>
  <c r="E13" i="47"/>
  <c r="G13" i="47" s="1"/>
  <c r="E100" i="47"/>
  <c r="G100" i="47" s="1"/>
  <c r="E76" i="47"/>
  <c r="G76" i="47" s="1"/>
  <c r="E203" i="47"/>
  <c r="G203" i="47" s="1"/>
  <c r="E150" i="47"/>
  <c r="G150" i="47" s="1"/>
  <c r="E181" i="47"/>
  <c r="G181" i="47" s="1"/>
  <c r="E202" i="47"/>
  <c r="G202" i="47" s="1"/>
  <c r="E133" i="47"/>
  <c r="G133" i="47" s="1"/>
  <c r="E178" i="47"/>
  <c r="G178" i="47" s="1"/>
  <c r="C178" i="48" s="1"/>
  <c r="E85" i="48"/>
  <c r="G85" i="48" s="1"/>
  <c r="C85" i="49" s="1"/>
  <c r="E66" i="48"/>
  <c r="G66" i="48" s="1"/>
  <c r="C66" i="49" s="1"/>
  <c r="E47" i="48"/>
  <c r="G47" i="48" s="1"/>
  <c r="C47" i="49" s="1"/>
  <c r="E44" i="48"/>
  <c r="G44" i="48" s="1"/>
  <c r="C44" i="49" s="1"/>
  <c r="E38" i="48"/>
  <c r="G38" i="48" s="1"/>
  <c r="C38" i="49" s="1"/>
  <c r="E37" i="47"/>
  <c r="G37" i="47" s="1"/>
  <c r="C37" i="48" s="1"/>
  <c r="E23" i="48"/>
  <c r="G23" i="48" s="1"/>
  <c r="C23" i="49" s="1"/>
  <c r="E20" i="48"/>
  <c r="G20" i="48" s="1"/>
  <c r="U5" i="16"/>
  <c r="U36" i="16" s="1"/>
  <c r="C209" i="54" l="1"/>
  <c r="E209" i="54" s="1"/>
  <c r="G209" i="54" s="1"/>
  <c r="C209" i="55" s="1"/>
  <c r="E209" i="55" s="1"/>
  <c r="G209" i="55" s="1"/>
  <c r="C151" i="51"/>
  <c r="E151" i="51" s="1"/>
  <c r="G151" i="51" s="1"/>
  <c r="C151" i="52" s="1"/>
  <c r="E151" i="52" s="1"/>
  <c r="G151" i="52" s="1"/>
  <c r="C78" i="51"/>
  <c r="E78" i="51" s="1"/>
  <c r="G78" i="51" s="1"/>
  <c r="C22" i="51"/>
  <c r="E22" i="51" s="1"/>
  <c r="G22" i="51" s="1"/>
  <c r="C96" i="51"/>
  <c r="E96" i="51" s="1"/>
  <c r="G96" i="51" s="1"/>
  <c r="C118" i="51"/>
  <c r="E118" i="51" s="1"/>
  <c r="G118" i="51" s="1"/>
  <c r="C32" i="51"/>
  <c r="E32" i="51" s="1"/>
  <c r="G32" i="51" s="1"/>
  <c r="C215" i="62"/>
  <c r="E215" i="62" s="1"/>
  <c r="G215" i="62" s="1"/>
  <c r="C53" i="50"/>
  <c r="E53" i="50" s="1"/>
  <c r="G53" i="50" s="1"/>
  <c r="C146" i="51"/>
  <c r="E146" i="51" s="1"/>
  <c r="G146" i="51" s="1"/>
  <c r="C15" i="50"/>
  <c r="E15" i="50" s="1"/>
  <c r="G15" i="50" s="1"/>
  <c r="C21" i="50"/>
  <c r="E21" i="50" s="1"/>
  <c r="G21" i="50" s="1"/>
  <c r="C152" i="51"/>
  <c r="E152" i="51" s="1"/>
  <c r="G152" i="51" s="1"/>
  <c r="C120" i="51"/>
  <c r="E120" i="51" s="1"/>
  <c r="G120" i="51" s="1"/>
  <c r="C18" i="49"/>
  <c r="E18" i="49" s="1"/>
  <c r="G18" i="49" s="1"/>
  <c r="C95" i="50"/>
  <c r="E95" i="50" s="1"/>
  <c r="G95" i="50" s="1"/>
  <c r="C200" i="51"/>
  <c r="E200" i="51" s="1"/>
  <c r="G200" i="51" s="1"/>
  <c r="C28" i="51"/>
  <c r="E28" i="51" s="1"/>
  <c r="G28" i="51" s="1"/>
  <c r="C184" i="51"/>
  <c r="E184" i="51" s="1"/>
  <c r="G184" i="51" s="1"/>
  <c r="C160" i="51"/>
  <c r="E160" i="51" s="1"/>
  <c r="G160" i="51" s="1"/>
  <c r="C112" i="51"/>
  <c r="E112" i="51" s="1"/>
  <c r="G112" i="51" s="1"/>
  <c r="C192" i="50"/>
  <c r="E192" i="50" s="1"/>
  <c r="G192" i="50" s="1"/>
  <c r="C25" i="51"/>
  <c r="E25" i="51" s="1"/>
  <c r="G25" i="51" s="1"/>
  <c r="C104" i="51"/>
  <c r="E104" i="51" s="1"/>
  <c r="G104" i="51" s="1"/>
  <c r="C52" i="51"/>
  <c r="E52" i="51" s="1"/>
  <c r="G52" i="51" s="1"/>
  <c r="C52" i="52" s="1"/>
  <c r="E52" i="52" s="1"/>
  <c r="G52" i="52" s="1"/>
  <c r="C130" i="51"/>
  <c r="E130" i="51" s="1"/>
  <c r="G130" i="51" s="1"/>
  <c r="C8" i="50"/>
  <c r="E8" i="50" s="1"/>
  <c r="G8" i="50" s="1"/>
  <c r="C64" i="51"/>
  <c r="E64" i="51" s="1"/>
  <c r="G64" i="51" s="1"/>
  <c r="C14" i="49"/>
  <c r="E14" i="49" s="1"/>
  <c r="G14" i="49" s="1"/>
  <c r="C158" i="51"/>
  <c r="E158" i="51" s="1"/>
  <c r="G158" i="51" s="1"/>
  <c r="C182" i="51"/>
  <c r="E182" i="51" s="1"/>
  <c r="G182" i="51" s="1"/>
  <c r="C214" i="63"/>
  <c r="E214" i="63" s="1"/>
  <c r="G214" i="63" s="1"/>
  <c r="C211" i="53"/>
  <c r="E211" i="53" s="1"/>
  <c r="G211" i="53" s="1"/>
  <c r="C97" i="51"/>
  <c r="E97" i="51" s="1"/>
  <c r="G97" i="51" s="1"/>
  <c r="C97" i="52" s="1"/>
  <c r="E97" i="52" s="1"/>
  <c r="G97" i="52" s="1"/>
  <c r="C56" i="51"/>
  <c r="E56" i="51" s="1"/>
  <c r="G56" i="51" s="1"/>
  <c r="C153" i="50"/>
  <c r="E153" i="50" s="1"/>
  <c r="G153" i="50" s="1"/>
  <c r="C179" i="48"/>
  <c r="E179" i="48" s="1"/>
  <c r="G179" i="48" s="1"/>
  <c r="C179" i="49" s="1"/>
  <c r="E179" i="49" s="1"/>
  <c r="G179" i="49" s="1"/>
  <c r="C210" i="54"/>
  <c r="E210" i="54" s="1"/>
  <c r="G210" i="54" s="1"/>
  <c r="C210" i="55" s="1"/>
  <c r="E210" i="55" s="1"/>
  <c r="G210" i="55" s="1"/>
  <c r="C98" i="51"/>
  <c r="E98" i="51" s="1"/>
  <c r="G98" i="51" s="1"/>
  <c r="C128" i="51"/>
  <c r="E128" i="51" s="1"/>
  <c r="G128" i="51" s="1"/>
  <c r="C11" i="50"/>
  <c r="E11" i="50" s="1"/>
  <c r="G11" i="50" s="1"/>
  <c r="C27" i="51"/>
  <c r="E27" i="51" s="1"/>
  <c r="G27" i="51" s="1"/>
  <c r="C154" i="51"/>
  <c r="E154" i="51" s="1"/>
  <c r="G154" i="51" s="1"/>
  <c r="C154" i="52" s="1"/>
  <c r="E154" i="52" s="1"/>
  <c r="G154" i="52" s="1"/>
  <c r="C92" i="48"/>
  <c r="E92" i="48" s="1"/>
  <c r="G92" i="48" s="1"/>
  <c r="C92" i="49" s="1"/>
  <c r="E92" i="49" s="1"/>
  <c r="G92" i="49" s="1"/>
  <c r="C212" i="54"/>
  <c r="E212" i="54" s="1"/>
  <c r="G212" i="54" s="1"/>
  <c r="C212" i="55" s="1"/>
  <c r="E212" i="55" s="1"/>
  <c r="G212" i="55" s="1"/>
  <c r="C213" i="54"/>
  <c r="E213" i="54" s="1"/>
  <c r="G213" i="54" s="1"/>
  <c r="C213" i="55" s="1"/>
  <c r="E213" i="55" s="1"/>
  <c r="G213" i="55" s="1"/>
  <c r="C30" i="51"/>
  <c r="E30" i="51" s="1"/>
  <c r="G30" i="51" s="1"/>
  <c r="C30" i="52" s="1"/>
  <c r="E30" i="52" s="1"/>
  <c r="G30" i="52" s="1"/>
  <c r="C16" i="50"/>
  <c r="E16" i="50" s="1"/>
  <c r="G16" i="50" s="1"/>
  <c r="C80" i="51"/>
  <c r="E80" i="51" s="1"/>
  <c r="G80" i="51" s="1"/>
  <c r="C190" i="48"/>
  <c r="E190" i="48" s="1"/>
  <c r="G190" i="48" s="1"/>
  <c r="C190" i="49" s="1"/>
  <c r="E190" i="49" s="1"/>
  <c r="G190" i="49" s="1"/>
  <c r="C172" i="48"/>
  <c r="E172" i="48" s="1"/>
  <c r="G172" i="48" s="1"/>
  <c r="C172" i="49" s="1"/>
  <c r="E172" i="49" s="1"/>
  <c r="G172" i="49" s="1"/>
  <c r="C94" i="48"/>
  <c r="E94" i="48" s="1"/>
  <c r="G94" i="48" s="1"/>
  <c r="C94" i="49" s="1"/>
  <c r="E94" i="49" s="1"/>
  <c r="G94" i="49" s="1"/>
  <c r="C135" i="48"/>
  <c r="E135" i="48" s="1"/>
  <c r="G135" i="48" s="1"/>
  <c r="C135" i="49" s="1"/>
  <c r="E135" i="49" s="1"/>
  <c r="G135" i="49" s="1"/>
  <c r="C165" i="48"/>
  <c r="E165" i="48" s="1"/>
  <c r="G165" i="48" s="1"/>
  <c r="C165" i="49" s="1"/>
  <c r="E165" i="49" s="1"/>
  <c r="G165" i="49" s="1"/>
  <c r="C181" i="48"/>
  <c r="E181" i="48" s="1"/>
  <c r="G181" i="48" s="1"/>
  <c r="C181" i="49" s="1"/>
  <c r="E181" i="49" s="1"/>
  <c r="G181" i="49" s="1"/>
  <c r="C174" i="48"/>
  <c r="E174" i="48" s="1"/>
  <c r="G174" i="48" s="1"/>
  <c r="C174" i="49" s="1"/>
  <c r="E174" i="49" s="1"/>
  <c r="G174" i="49" s="1"/>
  <c r="C131" i="48"/>
  <c r="E131" i="48" s="1"/>
  <c r="G131" i="48" s="1"/>
  <c r="C131" i="49" s="1"/>
  <c r="E131" i="49" s="1"/>
  <c r="G131" i="49" s="1"/>
  <c r="C121" i="48"/>
  <c r="E121" i="48" s="1"/>
  <c r="G121" i="48" s="1"/>
  <c r="C121" i="49" s="1"/>
  <c r="E121" i="49" s="1"/>
  <c r="G121" i="49" s="1"/>
  <c r="C33" i="48"/>
  <c r="E33" i="48" s="1"/>
  <c r="G33" i="48" s="1"/>
  <c r="C33" i="49" s="1"/>
  <c r="E33" i="49" s="1"/>
  <c r="G33" i="49" s="1"/>
  <c r="C113" i="48"/>
  <c r="E113" i="48" s="1"/>
  <c r="G113" i="48" s="1"/>
  <c r="C113" i="49" s="1"/>
  <c r="E113" i="49" s="1"/>
  <c r="G113" i="49" s="1"/>
  <c r="C185" i="48"/>
  <c r="E185" i="48" s="1"/>
  <c r="G185" i="48" s="1"/>
  <c r="C185" i="49" s="1"/>
  <c r="E185" i="49" s="1"/>
  <c r="G185" i="49" s="1"/>
  <c r="C134" i="48"/>
  <c r="E134" i="48" s="1"/>
  <c r="G134" i="48" s="1"/>
  <c r="C134" i="49" s="1"/>
  <c r="E134" i="49" s="1"/>
  <c r="G134" i="49" s="1"/>
  <c r="C195" i="48"/>
  <c r="E195" i="48" s="1"/>
  <c r="G195" i="48" s="1"/>
  <c r="C195" i="49" s="1"/>
  <c r="E195" i="49" s="1"/>
  <c r="G195" i="49" s="1"/>
  <c r="C147" i="48"/>
  <c r="E147" i="48" s="1"/>
  <c r="G147" i="48" s="1"/>
  <c r="C147" i="49" s="1"/>
  <c r="E147" i="49" s="1"/>
  <c r="G147" i="49" s="1"/>
  <c r="C75" i="48"/>
  <c r="E75" i="48" s="1"/>
  <c r="G75" i="48" s="1"/>
  <c r="C75" i="49" s="1"/>
  <c r="E75" i="49" s="1"/>
  <c r="G75" i="49" s="1"/>
  <c r="C125" i="48"/>
  <c r="E125" i="48" s="1"/>
  <c r="G125" i="48" s="1"/>
  <c r="C125" i="49" s="1"/>
  <c r="E125" i="49" s="1"/>
  <c r="G125" i="49" s="1"/>
  <c r="C166" i="48"/>
  <c r="E166" i="48" s="1"/>
  <c r="G166" i="48" s="1"/>
  <c r="C166" i="49" s="1"/>
  <c r="E166" i="49" s="1"/>
  <c r="G166" i="49" s="1"/>
  <c r="C119" i="48"/>
  <c r="E119" i="48" s="1"/>
  <c r="G119" i="48" s="1"/>
  <c r="C119" i="49" s="1"/>
  <c r="E119" i="49" s="1"/>
  <c r="G119" i="49" s="1"/>
  <c r="C197" i="48"/>
  <c r="E197" i="48" s="1"/>
  <c r="G197" i="48" s="1"/>
  <c r="C197" i="49" s="1"/>
  <c r="E197" i="49" s="1"/>
  <c r="G197" i="49" s="1"/>
  <c r="C41" i="48"/>
  <c r="E41" i="48" s="1"/>
  <c r="G41" i="48" s="1"/>
  <c r="C41" i="49" s="1"/>
  <c r="E41" i="49" s="1"/>
  <c r="G41" i="49" s="1"/>
  <c r="C138" i="48"/>
  <c r="E138" i="48" s="1"/>
  <c r="G138" i="48" s="1"/>
  <c r="C138" i="49" s="1"/>
  <c r="E138" i="49" s="1"/>
  <c r="G138" i="49" s="1"/>
  <c r="C132" i="48"/>
  <c r="E132" i="48" s="1"/>
  <c r="G132" i="48" s="1"/>
  <c r="C132" i="49" s="1"/>
  <c r="E132" i="49" s="1"/>
  <c r="G132" i="49" s="1"/>
  <c r="C141" i="48"/>
  <c r="E141" i="48" s="1"/>
  <c r="G141" i="48" s="1"/>
  <c r="C141" i="49" s="1"/>
  <c r="E141" i="49" s="1"/>
  <c r="G141" i="49" s="1"/>
  <c r="C203" i="48"/>
  <c r="E203" i="48" s="1"/>
  <c r="G203" i="48" s="1"/>
  <c r="C203" i="49" s="1"/>
  <c r="E203" i="49" s="1"/>
  <c r="G203" i="49" s="1"/>
  <c r="C163" i="48"/>
  <c r="E163" i="48" s="1"/>
  <c r="G163" i="48" s="1"/>
  <c r="C163" i="49" s="1"/>
  <c r="E163" i="49" s="1"/>
  <c r="G163" i="49" s="1"/>
  <c r="C155" i="48"/>
  <c r="E155" i="48" s="1"/>
  <c r="G155" i="48" s="1"/>
  <c r="C155" i="49" s="1"/>
  <c r="E155" i="49" s="1"/>
  <c r="G155" i="49" s="1"/>
  <c r="C149" i="48"/>
  <c r="E149" i="48" s="1"/>
  <c r="G149" i="48" s="1"/>
  <c r="C149" i="49" s="1"/>
  <c r="E149" i="49" s="1"/>
  <c r="G149" i="49" s="1"/>
  <c r="C171" i="48"/>
  <c r="E171" i="48" s="1"/>
  <c r="G171" i="48" s="1"/>
  <c r="C171" i="49" s="1"/>
  <c r="E171" i="49" s="1"/>
  <c r="G171" i="49" s="1"/>
  <c r="C60" i="48"/>
  <c r="E60" i="48" s="1"/>
  <c r="G60" i="48" s="1"/>
  <c r="C60" i="49" s="1"/>
  <c r="E60" i="49" s="1"/>
  <c r="G60" i="49" s="1"/>
  <c r="C180" i="48"/>
  <c r="E180" i="48" s="1"/>
  <c r="G180" i="48" s="1"/>
  <c r="C180" i="49" s="1"/>
  <c r="E180" i="49" s="1"/>
  <c r="G180" i="49" s="1"/>
  <c r="C86" i="48"/>
  <c r="E86" i="48" s="1"/>
  <c r="G86" i="48" s="1"/>
  <c r="C86" i="49" s="1"/>
  <c r="E86" i="49" s="1"/>
  <c r="G86" i="49" s="1"/>
  <c r="C36" i="48"/>
  <c r="E36" i="48" s="1"/>
  <c r="G36" i="48" s="1"/>
  <c r="C36" i="49" s="1"/>
  <c r="E36" i="49" s="1"/>
  <c r="G36" i="49" s="1"/>
  <c r="C193" i="48"/>
  <c r="E193" i="48" s="1"/>
  <c r="G193" i="48" s="1"/>
  <c r="C193" i="49" s="1"/>
  <c r="E193" i="49" s="1"/>
  <c r="G193" i="49" s="1"/>
  <c r="C206" i="48"/>
  <c r="E206" i="48" s="1"/>
  <c r="G206" i="48" s="1"/>
  <c r="C206" i="49" s="1"/>
  <c r="E206" i="49" s="1"/>
  <c r="G206" i="49" s="1"/>
  <c r="C167" i="48"/>
  <c r="E167" i="48" s="1"/>
  <c r="G167" i="48" s="1"/>
  <c r="C167" i="49" s="1"/>
  <c r="E167" i="49" s="1"/>
  <c r="G167" i="49" s="1"/>
  <c r="C196" i="48"/>
  <c r="E196" i="48" s="1"/>
  <c r="G196" i="48" s="1"/>
  <c r="C196" i="49" s="1"/>
  <c r="E196" i="49" s="1"/>
  <c r="G196" i="49" s="1"/>
  <c r="C10" i="48"/>
  <c r="E10" i="48" s="1"/>
  <c r="G10" i="48" s="1"/>
  <c r="C71" i="48"/>
  <c r="E71" i="48" s="1"/>
  <c r="G71" i="48" s="1"/>
  <c r="C71" i="49" s="1"/>
  <c r="E71" i="49" s="1"/>
  <c r="G71" i="49" s="1"/>
  <c r="C202" i="48"/>
  <c r="E202" i="48" s="1"/>
  <c r="G202" i="48" s="1"/>
  <c r="C202" i="49" s="1"/>
  <c r="E202" i="49" s="1"/>
  <c r="G202" i="49" s="1"/>
  <c r="C191" i="48"/>
  <c r="E191" i="48" s="1"/>
  <c r="G191" i="48" s="1"/>
  <c r="C191" i="49" s="1"/>
  <c r="E191" i="49" s="1"/>
  <c r="G191" i="49" s="1"/>
  <c r="C93" i="48"/>
  <c r="E93" i="48" s="1"/>
  <c r="G93" i="48" s="1"/>
  <c r="C93" i="49" s="1"/>
  <c r="E93" i="49" s="1"/>
  <c r="G93" i="49" s="1"/>
  <c r="C91" i="48"/>
  <c r="E91" i="48" s="1"/>
  <c r="G91" i="48" s="1"/>
  <c r="C91" i="49" s="1"/>
  <c r="E91" i="49" s="1"/>
  <c r="G91" i="49" s="1"/>
  <c r="C90" i="48"/>
  <c r="E90" i="48" s="1"/>
  <c r="G90" i="48" s="1"/>
  <c r="C90" i="49" s="1"/>
  <c r="E90" i="49" s="1"/>
  <c r="G90" i="49" s="1"/>
  <c r="C144" i="48"/>
  <c r="E144" i="48" s="1"/>
  <c r="G144" i="48" s="1"/>
  <c r="C144" i="49" s="1"/>
  <c r="E144" i="49" s="1"/>
  <c r="G144" i="49" s="1"/>
  <c r="C20" i="49"/>
  <c r="E20" i="49" s="1"/>
  <c r="G20" i="49" s="1"/>
  <c r="C20" i="50" s="1"/>
  <c r="E20" i="50" s="1"/>
  <c r="G20" i="50" s="1"/>
  <c r="C76" i="48"/>
  <c r="E76" i="48" s="1"/>
  <c r="G76" i="48" s="1"/>
  <c r="C76" i="49" s="1"/>
  <c r="E76" i="49" s="1"/>
  <c r="G76" i="49" s="1"/>
  <c r="C156" i="48"/>
  <c r="E156" i="48" s="1"/>
  <c r="G156" i="48" s="1"/>
  <c r="C156" i="49" s="1"/>
  <c r="E156" i="49" s="1"/>
  <c r="G156" i="49" s="1"/>
  <c r="C173" i="48"/>
  <c r="E173" i="48" s="1"/>
  <c r="G173" i="48" s="1"/>
  <c r="C173" i="49" s="1"/>
  <c r="E173" i="49" s="1"/>
  <c r="G173" i="49" s="1"/>
  <c r="C188" i="48"/>
  <c r="E188" i="48" s="1"/>
  <c r="G188" i="48" s="1"/>
  <c r="C188" i="49" s="1"/>
  <c r="E188" i="49" s="1"/>
  <c r="G188" i="49" s="1"/>
  <c r="C199" i="48"/>
  <c r="E199" i="48" s="1"/>
  <c r="G199" i="48" s="1"/>
  <c r="C199" i="49" s="1"/>
  <c r="E199" i="49" s="1"/>
  <c r="G199" i="49" s="1"/>
  <c r="C109" i="48"/>
  <c r="E109" i="48" s="1"/>
  <c r="G109" i="48" s="1"/>
  <c r="C109" i="49" s="1"/>
  <c r="E109" i="49" s="1"/>
  <c r="G109" i="49" s="1"/>
  <c r="C127" i="48"/>
  <c r="E127" i="48" s="1"/>
  <c r="G127" i="48" s="1"/>
  <c r="C127" i="49" s="1"/>
  <c r="E127" i="49" s="1"/>
  <c r="G127" i="49" s="1"/>
  <c r="C116" i="48"/>
  <c r="E116" i="48" s="1"/>
  <c r="G116" i="48" s="1"/>
  <c r="C116" i="49" s="1"/>
  <c r="E116" i="49" s="1"/>
  <c r="G116" i="49" s="1"/>
  <c r="C61" i="48"/>
  <c r="E61" i="48" s="1"/>
  <c r="G61" i="48" s="1"/>
  <c r="C61" i="49" s="1"/>
  <c r="E61" i="49" s="1"/>
  <c r="G61" i="49" s="1"/>
  <c r="C136" i="48"/>
  <c r="E136" i="48" s="1"/>
  <c r="G136" i="48" s="1"/>
  <c r="C136" i="49" s="1"/>
  <c r="E136" i="49" s="1"/>
  <c r="G136" i="49" s="1"/>
  <c r="C161" i="48"/>
  <c r="E161" i="48" s="1"/>
  <c r="G161" i="48" s="1"/>
  <c r="C161" i="49" s="1"/>
  <c r="E161" i="49" s="1"/>
  <c r="G161" i="49" s="1"/>
  <c r="C194" i="48"/>
  <c r="E194" i="48" s="1"/>
  <c r="G194" i="48" s="1"/>
  <c r="C194" i="49" s="1"/>
  <c r="E194" i="49" s="1"/>
  <c r="G194" i="49" s="1"/>
  <c r="C108" i="48"/>
  <c r="E108" i="48" s="1"/>
  <c r="G108" i="48" s="1"/>
  <c r="C108" i="49" s="1"/>
  <c r="E108" i="49" s="1"/>
  <c r="G108" i="49" s="1"/>
  <c r="C82" i="50"/>
  <c r="E82" i="50" s="1"/>
  <c r="G82" i="50" s="1"/>
  <c r="C124" i="50"/>
  <c r="E124" i="50" s="1"/>
  <c r="G124" i="50" s="1"/>
  <c r="C198" i="48"/>
  <c r="E198" i="48" s="1"/>
  <c r="G198" i="48" s="1"/>
  <c r="C198" i="49" s="1"/>
  <c r="E198" i="49" s="1"/>
  <c r="G198" i="49" s="1"/>
  <c r="C177" i="48"/>
  <c r="E177" i="48" s="1"/>
  <c r="G177" i="48" s="1"/>
  <c r="C177" i="49" s="1"/>
  <c r="E177" i="49" s="1"/>
  <c r="G177" i="49" s="1"/>
  <c r="C162" i="48"/>
  <c r="E162" i="48" s="1"/>
  <c r="G162" i="48" s="1"/>
  <c r="C162" i="49" s="1"/>
  <c r="E162" i="49" s="1"/>
  <c r="G162" i="49" s="1"/>
  <c r="C142" i="48"/>
  <c r="E142" i="48" s="1"/>
  <c r="G142" i="48" s="1"/>
  <c r="C142" i="49" s="1"/>
  <c r="E142" i="49" s="1"/>
  <c r="G142" i="49" s="1"/>
  <c r="C9" i="48"/>
  <c r="E9" i="48" s="1"/>
  <c r="G9" i="48" s="1"/>
  <c r="C63" i="48"/>
  <c r="E63" i="48" s="1"/>
  <c r="G63" i="48" s="1"/>
  <c r="C63" i="49" s="1"/>
  <c r="E63" i="49" s="1"/>
  <c r="G63" i="49" s="1"/>
  <c r="C65" i="48"/>
  <c r="E65" i="48" s="1"/>
  <c r="G65" i="48" s="1"/>
  <c r="C65" i="49" s="1"/>
  <c r="E65" i="49" s="1"/>
  <c r="G65" i="49" s="1"/>
  <c r="C137" i="48"/>
  <c r="E137" i="48" s="1"/>
  <c r="G137" i="48" s="1"/>
  <c r="C137" i="49" s="1"/>
  <c r="E137" i="49" s="1"/>
  <c r="G137" i="49" s="1"/>
  <c r="C175" i="48"/>
  <c r="E175" i="48" s="1"/>
  <c r="G175" i="48" s="1"/>
  <c r="C175" i="49" s="1"/>
  <c r="E175" i="49" s="1"/>
  <c r="G175" i="49" s="1"/>
  <c r="C169" i="48"/>
  <c r="E169" i="48" s="1"/>
  <c r="G169" i="48" s="1"/>
  <c r="C169" i="49" s="1"/>
  <c r="E169" i="49" s="1"/>
  <c r="G169" i="49" s="1"/>
  <c r="C70" i="50"/>
  <c r="E70" i="50" s="1"/>
  <c r="G70" i="50" s="1"/>
  <c r="C59" i="48"/>
  <c r="E59" i="48" s="1"/>
  <c r="G59" i="48" s="1"/>
  <c r="C59" i="49" s="1"/>
  <c r="E59" i="49" s="1"/>
  <c r="G59" i="49" s="1"/>
  <c r="C187" i="48"/>
  <c r="E187" i="48" s="1"/>
  <c r="G187" i="48" s="1"/>
  <c r="C187" i="49" s="1"/>
  <c r="E187" i="49" s="1"/>
  <c r="G187" i="49" s="1"/>
  <c r="C123" i="48"/>
  <c r="E123" i="48" s="1"/>
  <c r="G123" i="48" s="1"/>
  <c r="C123" i="49" s="1"/>
  <c r="E123" i="49" s="1"/>
  <c r="G123" i="49" s="1"/>
  <c r="C157" i="48"/>
  <c r="E157" i="48" s="1"/>
  <c r="G157" i="48" s="1"/>
  <c r="C157" i="49" s="1"/>
  <c r="E157" i="49" s="1"/>
  <c r="G157" i="49" s="1"/>
  <c r="C201" i="48"/>
  <c r="E201" i="48" s="1"/>
  <c r="G201" i="48" s="1"/>
  <c r="C201" i="49" s="1"/>
  <c r="E201" i="49" s="1"/>
  <c r="G201" i="49" s="1"/>
  <c r="C89" i="48"/>
  <c r="E89" i="48" s="1"/>
  <c r="G89" i="48" s="1"/>
  <c r="C89" i="49" s="1"/>
  <c r="E89" i="49" s="1"/>
  <c r="G89" i="49" s="1"/>
  <c r="C122" i="48"/>
  <c r="E122" i="48" s="1"/>
  <c r="G122" i="48" s="1"/>
  <c r="C122" i="49" s="1"/>
  <c r="E122" i="49" s="1"/>
  <c r="G122" i="49" s="1"/>
  <c r="C13" i="48"/>
  <c r="E13" i="48" s="1"/>
  <c r="G13" i="48" s="1"/>
  <c r="C107" i="48"/>
  <c r="E107" i="48" s="1"/>
  <c r="G107" i="48" s="1"/>
  <c r="C107" i="49" s="1"/>
  <c r="E107" i="49" s="1"/>
  <c r="G107" i="49" s="1"/>
  <c r="C102" i="48"/>
  <c r="E102" i="48" s="1"/>
  <c r="G102" i="48" s="1"/>
  <c r="C102" i="49" s="1"/>
  <c r="E102" i="49" s="1"/>
  <c r="G102" i="49" s="1"/>
  <c r="C101" i="48"/>
  <c r="E101" i="48" s="1"/>
  <c r="G101" i="48" s="1"/>
  <c r="C101" i="49" s="1"/>
  <c r="E101" i="49" s="1"/>
  <c r="G101" i="49" s="1"/>
  <c r="C126" i="48"/>
  <c r="E126" i="48" s="1"/>
  <c r="G126" i="48" s="1"/>
  <c r="C126" i="49" s="1"/>
  <c r="E126" i="49" s="1"/>
  <c r="G126" i="49" s="1"/>
  <c r="C186" i="48"/>
  <c r="E186" i="48" s="1"/>
  <c r="G186" i="48" s="1"/>
  <c r="C186" i="49" s="1"/>
  <c r="E186" i="49" s="1"/>
  <c r="G186" i="49" s="1"/>
  <c r="C111" i="48"/>
  <c r="E111" i="48" s="1"/>
  <c r="G111" i="48" s="1"/>
  <c r="C111" i="49" s="1"/>
  <c r="E111" i="49" s="1"/>
  <c r="G111" i="49" s="1"/>
  <c r="C114" i="48"/>
  <c r="E114" i="48" s="1"/>
  <c r="G114" i="48" s="1"/>
  <c r="C114" i="49" s="1"/>
  <c r="E114" i="49" s="1"/>
  <c r="G114" i="49" s="1"/>
  <c r="C208" i="48"/>
  <c r="E208" i="48" s="1"/>
  <c r="G208" i="48" s="1"/>
  <c r="C208" i="49" s="1"/>
  <c r="E208" i="49" s="1"/>
  <c r="G208" i="49" s="1"/>
  <c r="C54" i="48"/>
  <c r="E54" i="48" s="1"/>
  <c r="G54" i="48" s="1"/>
  <c r="C54" i="49" s="1"/>
  <c r="E54" i="49" s="1"/>
  <c r="G54" i="49" s="1"/>
  <c r="C139" i="48"/>
  <c r="E139" i="48" s="1"/>
  <c r="G139" i="48" s="1"/>
  <c r="C139" i="49" s="1"/>
  <c r="E139" i="49" s="1"/>
  <c r="G139" i="49" s="1"/>
  <c r="C68" i="48"/>
  <c r="E68" i="48" s="1"/>
  <c r="G68" i="48" s="1"/>
  <c r="C68" i="49" s="1"/>
  <c r="E68" i="49" s="1"/>
  <c r="G68" i="49" s="1"/>
  <c r="C189" i="48"/>
  <c r="E189" i="48" s="1"/>
  <c r="G189" i="48" s="1"/>
  <c r="C189" i="49" s="1"/>
  <c r="E189" i="49" s="1"/>
  <c r="G189" i="49" s="1"/>
  <c r="C45" i="48"/>
  <c r="E45" i="48" s="1"/>
  <c r="G45" i="48" s="1"/>
  <c r="C45" i="49" s="1"/>
  <c r="E45" i="49" s="1"/>
  <c r="G45" i="49" s="1"/>
  <c r="C72" i="48"/>
  <c r="E72" i="48" s="1"/>
  <c r="G72" i="48" s="1"/>
  <c r="C72" i="49" s="1"/>
  <c r="E72" i="49" s="1"/>
  <c r="G72" i="49" s="1"/>
  <c r="C164" i="48"/>
  <c r="E164" i="48" s="1"/>
  <c r="G164" i="48" s="1"/>
  <c r="C164" i="49" s="1"/>
  <c r="E164" i="49" s="1"/>
  <c r="G164" i="49" s="1"/>
  <c r="C150" i="48"/>
  <c r="E150" i="48" s="1"/>
  <c r="G150" i="48" s="1"/>
  <c r="C150" i="49" s="1"/>
  <c r="E150" i="49" s="1"/>
  <c r="G150" i="49" s="1"/>
  <c r="C105" i="48"/>
  <c r="E105" i="48" s="1"/>
  <c r="G105" i="48" s="1"/>
  <c r="C105" i="49" s="1"/>
  <c r="E105" i="49" s="1"/>
  <c r="G105" i="49" s="1"/>
  <c r="C100" i="48"/>
  <c r="E100" i="48" s="1"/>
  <c r="G100" i="48" s="1"/>
  <c r="C100" i="49" s="1"/>
  <c r="E100" i="49" s="1"/>
  <c r="G100" i="49" s="1"/>
  <c r="C207" i="48"/>
  <c r="E207" i="48" s="1"/>
  <c r="G207" i="48" s="1"/>
  <c r="C207" i="49" s="1"/>
  <c r="E207" i="49" s="1"/>
  <c r="G207" i="49" s="1"/>
  <c r="C69" i="48"/>
  <c r="E69" i="48" s="1"/>
  <c r="G69" i="48" s="1"/>
  <c r="C69" i="49" s="1"/>
  <c r="E69" i="49" s="1"/>
  <c r="G69" i="49" s="1"/>
  <c r="C103" i="48"/>
  <c r="E103" i="48" s="1"/>
  <c r="G103" i="48" s="1"/>
  <c r="C103" i="49" s="1"/>
  <c r="E103" i="49" s="1"/>
  <c r="G103" i="49" s="1"/>
  <c r="C129" i="48"/>
  <c r="E129" i="48" s="1"/>
  <c r="G129" i="48" s="1"/>
  <c r="C129" i="49" s="1"/>
  <c r="E129" i="49" s="1"/>
  <c r="G129" i="49" s="1"/>
  <c r="C106" i="48"/>
  <c r="E106" i="48" s="1"/>
  <c r="G106" i="48" s="1"/>
  <c r="C106" i="49" s="1"/>
  <c r="E106" i="49" s="1"/>
  <c r="G106" i="49" s="1"/>
  <c r="C148" i="48"/>
  <c r="E148" i="48" s="1"/>
  <c r="G148" i="48" s="1"/>
  <c r="C148" i="49" s="1"/>
  <c r="E148" i="49" s="1"/>
  <c r="G148" i="49" s="1"/>
  <c r="C133" i="48"/>
  <c r="E133" i="48" s="1"/>
  <c r="G133" i="48" s="1"/>
  <c r="C133" i="49" s="1"/>
  <c r="E133" i="49" s="1"/>
  <c r="G133" i="49" s="1"/>
  <c r="C159" i="48"/>
  <c r="E159" i="48" s="1"/>
  <c r="G159" i="48" s="1"/>
  <c r="C159" i="49" s="1"/>
  <c r="E159" i="49" s="1"/>
  <c r="G159" i="49" s="1"/>
  <c r="C73" i="48"/>
  <c r="E73" i="48" s="1"/>
  <c r="G73" i="48" s="1"/>
  <c r="C73" i="49" s="1"/>
  <c r="E73" i="49" s="1"/>
  <c r="G73" i="49" s="1"/>
  <c r="C99" i="48"/>
  <c r="E99" i="48" s="1"/>
  <c r="G99" i="48" s="1"/>
  <c r="C99" i="49" s="1"/>
  <c r="E99" i="49" s="1"/>
  <c r="G99" i="49" s="1"/>
  <c r="C110" i="48"/>
  <c r="E110" i="48" s="1"/>
  <c r="G110" i="48" s="1"/>
  <c r="C110" i="49" s="1"/>
  <c r="E110" i="49" s="1"/>
  <c r="G110" i="49" s="1"/>
  <c r="C145" i="48"/>
  <c r="E145" i="48" s="1"/>
  <c r="G145" i="48" s="1"/>
  <c r="C145" i="49" s="1"/>
  <c r="E145" i="49" s="1"/>
  <c r="G145" i="49" s="1"/>
  <c r="C143" i="48"/>
  <c r="E143" i="48" s="1"/>
  <c r="G143" i="48" s="1"/>
  <c r="C143" i="49" s="1"/>
  <c r="E143" i="49" s="1"/>
  <c r="G143" i="49" s="1"/>
  <c r="C84" i="48"/>
  <c r="E84" i="48" s="1"/>
  <c r="G84" i="48" s="1"/>
  <c r="C84" i="49" s="1"/>
  <c r="E84" i="49" s="1"/>
  <c r="G84" i="49" s="1"/>
  <c r="C83" i="48"/>
  <c r="E83" i="48" s="1"/>
  <c r="G83" i="48" s="1"/>
  <c r="C83" i="49" s="1"/>
  <c r="E83" i="49" s="1"/>
  <c r="G83" i="49" s="1"/>
  <c r="C140" i="48"/>
  <c r="E140" i="48" s="1"/>
  <c r="G140" i="48" s="1"/>
  <c r="C140" i="49" s="1"/>
  <c r="E140" i="49" s="1"/>
  <c r="G140" i="49" s="1"/>
  <c r="C117" i="48"/>
  <c r="E117" i="48" s="1"/>
  <c r="G117" i="48" s="1"/>
  <c r="C117" i="49" s="1"/>
  <c r="E117" i="49" s="1"/>
  <c r="G117" i="49" s="1"/>
  <c r="C183" i="48"/>
  <c r="E183" i="48" s="1"/>
  <c r="G183" i="48" s="1"/>
  <c r="C183" i="49" s="1"/>
  <c r="E183" i="49" s="1"/>
  <c r="G183" i="49" s="1"/>
  <c r="C115" i="48"/>
  <c r="E115" i="48" s="1"/>
  <c r="G115" i="48" s="1"/>
  <c r="C115" i="49" s="1"/>
  <c r="E115" i="49" s="1"/>
  <c r="G115" i="49" s="1"/>
  <c r="C204" i="50"/>
  <c r="E204" i="50" s="1"/>
  <c r="G204" i="50" s="1"/>
  <c r="C170" i="48"/>
  <c r="E170" i="48" s="1"/>
  <c r="G170" i="48" s="1"/>
  <c r="C170" i="49" s="1"/>
  <c r="E170" i="49" s="1"/>
  <c r="G170" i="49" s="1"/>
  <c r="C88" i="53"/>
  <c r="E88" i="53" s="1"/>
  <c r="G88" i="53" s="1"/>
  <c r="C48" i="48"/>
  <c r="E48" i="48" s="1"/>
  <c r="G48" i="48" s="1"/>
  <c r="C48" i="49" s="1"/>
  <c r="E48" i="49" s="1"/>
  <c r="G48" i="49" s="1"/>
  <c r="C205" i="48"/>
  <c r="E205" i="48" s="1"/>
  <c r="G205" i="48" s="1"/>
  <c r="C205" i="49" s="1"/>
  <c r="E205" i="49" s="1"/>
  <c r="G205" i="49" s="1"/>
  <c r="C7" i="49"/>
  <c r="E7" i="49" s="1"/>
  <c r="G7" i="49" s="1"/>
  <c r="C176" i="49"/>
  <c r="E176" i="49" s="1"/>
  <c r="G176" i="49" s="1"/>
  <c r="C168" i="51"/>
  <c r="E168" i="51" s="1"/>
  <c r="G168" i="51" s="1"/>
  <c r="C87" i="48"/>
  <c r="E87" i="48" s="1"/>
  <c r="G87" i="48" s="1"/>
  <c r="C81" i="50"/>
  <c r="E81" i="50" s="1"/>
  <c r="G81" i="50" s="1"/>
  <c r="C79" i="48"/>
  <c r="E79" i="48" s="1"/>
  <c r="G79" i="48" s="1"/>
  <c r="C79" i="49" s="1"/>
  <c r="E79" i="49" s="1"/>
  <c r="G79" i="49" s="1"/>
  <c r="C77" i="50"/>
  <c r="E77" i="50" s="1"/>
  <c r="G77" i="50" s="1"/>
  <c r="C74" i="48"/>
  <c r="E74" i="48" s="1"/>
  <c r="G74" i="48" s="1"/>
  <c r="C67" i="51"/>
  <c r="E67" i="51" s="1"/>
  <c r="G67" i="51" s="1"/>
  <c r="C67" i="52" s="1"/>
  <c r="E67" i="52" s="1"/>
  <c r="G67" i="52" s="1"/>
  <c r="C62" i="48"/>
  <c r="E62" i="48" s="1"/>
  <c r="G62" i="48" s="1"/>
  <c r="C62" i="49" s="1"/>
  <c r="E62" i="49" s="1"/>
  <c r="G62" i="49" s="1"/>
  <c r="C55" i="50"/>
  <c r="E55" i="50" s="1"/>
  <c r="G55" i="50" s="1"/>
  <c r="C57" i="48"/>
  <c r="E57" i="48" s="1"/>
  <c r="G57" i="48" s="1"/>
  <c r="C57" i="49" s="1"/>
  <c r="E57" i="49" s="1"/>
  <c r="G57" i="49" s="1"/>
  <c r="C58" i="48"/>
  <c r="E58" i="48" s="1"/>
  <c r="G58" i="48" s="1"/>
  <c r="C58" i="49" s="1"/>
  <c r="E58" i="49" s="1"/>
  <c r="G58" i="49" s="1"/>
  <c r="C51" i="50"/>
  <c r="E51" i="50" s="1"/>
  <c r="G51" i="50" s="1"/>
  <c r="C50" i="51"/>
  <c r="E50" i="51" s="1"/>
  <c r="G50" i="51" s="1"/>
  <c r="C50" i="52" s="1"/>
  <c r="E50" i="52" s="1"/>
  <c r="G50" i="52" s="1"/>
  <c r="C49" i="48"/>
  <c r="E49" i="48" s="1"/>
  <c r="G49" i="48" s="1"/>
  <c r="C49" i="49" s="1"/>
  <c r="E49" i="49" s="1"/>
  <c r="G49" i="49" s="1"/>
  <c r="C46" i="50"/>
  <c r="E46" i="50" s="1"/>
  <c r="G46" i="50" s="1"/>
  <c r="C43" i="48"/>
  <c r="E43" i="48" s="1"/>
  <c r="G43" i="48" s="1"/>
  <c r="C43" i="49" s="1"/>
  <c r="E43" i="49" s="1"/>
  <c r="G43" i="49" s="1"/>
  <c r="C42" i="50"/>
  <c r="E42" i="50" s="1"/>
  <c r="G42" i="50" s="1"/>
  <c r="C40" i="51"/>
  <c r="E40" i="51" s="1"/>
  <c r="G40" i="51" s="1"/>
  <c r="C40" i="52" s="1"/>
  <c r="E40" i="52" s="1"/>
  <c r="G40" i="52" s="1"/>
  <c r="C39" i="50"/>
  <c r="E39" i="50" s="1"/>
  <c r="G39" i="50" s="1"/>
  <c r="C35" i="50"/>
  <c r="E35" i="50" s="1"/>
  <c r="G35" i="50" s="1"/>
  <c r="C34" i="50"/>
  <c r="E34" i="50" s="1"/>
  <c r="G34" i="50" s="1"/>
  <c r="C31" i="51"/>
  <c r="E31" i="51" s="1"/>
  <c r="G31" i="51" s="1"/>
  <c r="C31" i="52" s="1"/>
  <c r="E31" i="52" s="1"/>
  <c r="G31" i="52" s="1"/>
  <c r="C29" i="50"/>
  <c r="E29" i="50" s="1"/>
  <c r="G29" i="50" s="1"/>
  <c r="C26" i="51"/>
  <c r="E26" i="51" s="1"/>
  <c r="G26" i="51" s="1"/>
  <c r="C26" i="52" s="1"/>
  <c r="E26" i="52" s="1"/>
  <c r="G26" i="52" s="1"/>
  <c r="C24" i="48"/>
  <c r="E24" i="48" s="1"/>
  <c r="G24" i="48" s="1"/>
  <c r="C19" i="50"/>
  <c r="E19" i="50" s="1"/>
  <c r="G19" i="50" s="1"/>
  <c r="C17" i="48"/>
  <c r="E17" i="48" s="1"/>
  <c r="G17" i="48" s="1"/>
  <c r="C12" i="48"/>
  <c r="E12" i="48" s="1"/>
  <c r="G12" i="48" s="1"/>
  <c r="C6" i="51"/>
  <c r="E6" i="51" s="1"/>
  <c r="G6" i="51" s="1"/>
  <c r="C6" i="52" s="1"/>
  <c r="E6" i="52" s="1"/>
  <c r="G6" i="52" s="1"/>
  <c r="E66" i="49"/>
  <c r="G66" i="49" s="1"/>
  <c r="E38" i="49"/>
  <c r="G38" i="49" s="1"/>
  <c r="E44" i="49"/>
  <c r="G44" i="49" s="1"/>
  <c r="E23" i="49"/>
  <c r="G23" i="49" s="1"/>
  <c r="E47" i="49"/>
  <c r="G47" i="49" s="1"/>
  <c r="E85" i="49"/>
  <c r="G85" i="49" s="1"/>
  <c r="E178" i="48"/>
  <c r="G178" i="48" s="1"/>
  <c r="C178" i="49" s="1"/>
  <c r="E37" i="48"/>
  <c r="G37" i="48" s="1"/>
  <c r="C37" i="49" s="1"/>
  <c r="C149" i="50" l="1"/>
  <c r="E149" i="50" s="1"/>
  <c r="G149" i="50" s="1"/>
  <c r="C215" i="63"/>
  <c r="E215" i="63" s="1"/>
  <c r="G215" i="63" s="1"/>
  <c r="C115" i="50"/>
  <c r="E115" i="50" s="1"/>
  <c r="G115" i="50" s="1"/>
  <c r="C145" i="50"/>
  <c r="E145" i="50" s="1"/>
  <c r="G145" i="50" s="1"/>
  <c r="C148" i="50"/>
  <c r="E148" i="50" s="1"/>
  <c r="G148" i="50" s="1"/>
  <c r="C68" i="50"/>
  <c r="E68" i="50" s="1"/>
  <c r="G68" i="50" s="1"/>
  <c r="C186" i="50"/>
  <c r="E186" i="50" s="1"/>
  <c r="G186" i="50" s="1"/>
  <c r="C89" i="50"/>
  <c r="E89" i="50" s="1"/>
  <c r="G89" i="50" s="1"/>
  <c r="C70" i="51"/>
  <c r="E70" i="51" s="1"/>
  <c r="G70" i="51" s="1"/>
  <c r="C70" i="52" s="1"/>
  <c r="E70" i="52" s="1"/>
  <c r="G70" i="52" s="1"/>
  <c r="C108" i="50"/>
  <c r="E108" i="50" s="1"/>
  <c r="G108" i="50" s="1"/>
  <c r="C20" i="51"/>
  <c r="E20" i="51" s="1"/>
  <c r="G20" i="51" s="1"/>
  <c r="C20" i="52" s="1"/>
  <c r="E20" i="52" s="1"/>
  <c r="G20" i="52" s="1"/>
  <c r="C202" i="50"/>
  <c r="E202" i="50" s="1"/>
  <c r="G202" i="50" s="1"/>
  <c r="C155" i="50"/>
  <c r="E155" i="50" s="1"/>
  <c r="G155" i="50" s="1"/>
  <c r="C195" i="50"/>
  <c r="E195" i="50" s="1"/>
  <c r="G195" i="50" s="1"/>
  <c r="C131" i="50"/>
  <c r="E131" i="50" s="1"/>
  <c r="G131" i="50" s="1"/>
  <c r="C92" i="50"/>
  <c r="E92" i="50" s="1"/>
  <c r="G92" i="50" s="1"/>
  <c r="C182" i="52"/>
  <c r="E182" i="52" s="1"/>
  <c r="G182" i="52" s="1"/>
  <c r="C25" i="52"/>
  <c r="E25" i="52" s="1"/>
  <c r="G25" i="52" s="1"/>
  <c r="C18" i="50"/>
  <c r="E18" i="50" s="1"/>
  <c r="G18" i="50" s="1"/>
  <c r="C32" i="52"/>
  <c r="E32" i="52" s="1"/>
  <c r="G32" i="52" s="1"/>
  <c r="C59" i="50"/>
  <c r="E59" i="50" s="1"/>
  <c r="G59" i="50" s="1"/>
  <c r="C172" i="50"/>
  <c r="E172" i="50" s="1"/>
  <c r="G172" i="50" s="1"/>
  <c r="C106" i="50"/>
  <c r="E106" i="50" s="1"/>
  <c r="G106" i="50" s="1"/>
  <c r="C139" i="50"/>
  <c r="E139" i="50" s="1"/>
  <c r="G139" i="50" s="1"/>
  <c r="C126" i="50"/>
  <c r="E126" i="50" s="1"/>
  <c r="G126" i="50" s="1"/>
  <c r="C169" i="50"/>
  <c r="E169" i="50" s="1"/>
  <c r="G169" i="50" s="1"/>
  <c r="C142" i="50"/>
  <c r="E142" i="50" s="1"/>
  <c r="G142" i="50" s="1"/>
  <c r="C194" i="50"/>
  <c r="E194" i="50" s="1"/>
  <c r="G194" i="50" s="1"/>
  <c r="C109" i="50"/>
  <c r="E109" i="50" s="1"/>
  <c r="G109" i="50" s="1"/>
  <c r="C71" i="50"/>
  <c r="E71" i="50" s="1"/>
  <c r="G71" i="50" s="1"/>
  <c r="C163" i="50"/>
  <c r="E163" i="50" s="1"/>
  <c r="G163" i="50" s="1"/>
  <c r="C197" i="50"/>
  <c r="E197" i="50" s="1"/>
  <c r="G197" i="50" s="1"/>
  <c r="C174" i="50"/>
  <c r="E174" i="50" s="1"/>
  <c r="G174" i="50" s="1"/>
  <c r="C154" i="53"/>
  <c r="E154" i="53" s="1"/>
  <c r="G154" i="53" s="1"/>
  <c r="C179" i="50"/>
  <c r="E179" i="50" s="1"/>
  <c r="G179" i="50" s="1"/>
  <c r="C158" i="52"/>
  <c r="E158" i="52" s="1"/>
  <c r="G158" i="52" s="1"/>
  <c r="C192" i="51"/>
  <c r="E192" i="51" s="1"/>
  <c r="G192" i="51" s="1"/>
  <c r="C120" i="52"/>
  <c r="E120" i="52" s="1"/>
  <c r="G120" i="52" s="1"/>
  <c r="C118" i="52"/>
  <c r="E118" i="52" s="1"/>
  <c r="G118" i="52" s="1"/>
  <c r="C143" i="50"/>
  <c r="E143" i="50" s="1"/>
  <c r="G143" i="50" s="1"/>
  <c r="C9" i="49"/>
  <c r="E9" i="49" s="1"/>
  <c r="G9" i="49" s="1"/>
  <c r="C212" i="56"/>
  <c r="E212" i="56" s="1"/>
  <c r="G212" i="56" s="1"/>
  <c r="C183" i="50"/>
  <c r="E183" i="50" s="1"/>
  <c r="G183" i="50" s="1"/>
  <c r="C117" i="50"/>
  <c r="E117" i="50" s="1"/>
  <c r="G117" i="50" s="1"/>
  <c r="C110" i="50"/>
  <c r="E110" i="50" s="1"/>
  <c r="G110" i="50" s="1"/>
  <c r="C129" i="50"/>
  <c r="E129" i="50" s="1"/>
  <c r="G129" i="50" s="1"/>
  <c r="C150" i="50"/>
  <c r="E150" i="50" s="1"/>
  <c r="G150" i="50" s="1"/>
  <c r="C101" i="50"/>
  <c r="E101" i="50" s="1"/>
  <c r="G101" i="50" s="1"/>
  <c r="C201" i="50"/>
  <c r="E201" i="50" s="1"/>
  <c r="G201" i="50" s="1"/>
  <c r="C175" i="50"/>
  <c r="E175" i="50" s="1"/>
  <c r="G175" i="50" s="1"/>
  <c r="C162" i="50"/>
  <c r="E162" i="50" s="1"/>
  <c r="G162" i="50" s="1"/>
  <c r="C199" i="50"/>
  <c r="E199" i="50" s="1"/>
  <c r="G199" i="50" s="1"/>
  <c r="C10" i="49"/>
  <c r="E10" i="49" s="1"/>
  <c r="G10" i="49" s="1"/>
  <c r="C86" i="50"/>
  <c r="E86" i="50" s="1"/>
  <c r="G86" i="50" s="1"/>
  <c r="C119" i="50"/>
  <c r="E119" i="50" s="1"/>
  <c r="G119" i="50" s="1"/>
  <c r="C181" i="50"/>
  <c r="E181" i="50" s="1"/>
  <c r="G181" i="50" s="1"/>
  <c r="C80" i="52"/>
  <c r="E80" i="52" s="1"/>
  <c r="G80" i="52" s="1"/>
  <c r="C153" i="51"/>
  <c r="E153" i="51" s="1"/>
  <c r="G153" i="51" s="1"/>
  <c r="C153" i="52" s="1"/>
  <c r="E153" i="52" s="1"/>
  <c r="G153" i="52" s="1"/>
  <c r="C14" i="50"/>
  <c r="E14" i="50" s="1"/>
  <c r="G14" i="50" s="1"/>
  <c r="C112" i="52"/>
  <c r="E112" i="52" s="1"/>
  <c r="G112" i="52" s="1"/>
  <c r="C152" i="52"/>
  <c r="E152" i="52" s="1"/>
  <c r="G152" i="52" s="1"/>
  <c r="C96" i="52"/>
  <c r="E96" i="52" s="1"/>
  <c r="G96" i="52" s="1"/>
  <c r="C122" i="50"/>
  <c r="E122" i="50" s="1"/>
  <c r="G122" i="50" s="1"/>
  <c r="C147" i="50"/>
  <c r="E147" i="50" s="1"/>
  <c r="G147" i="50" s="1"/>
  <c r="C140" i="50"/>
  <c r="E140" i="50" s="1"/>
  <c r="G140" i="50" s="1"/>
  <c r="C99" i="50"/>
  <c r="E99" i="50" s="1"/>
  <c r="G99" i="50" s="1"/>
  <c r="C164" i="50"/>
  <c r="E164" i="50" s="1"/>
  <c r="G164" i="50" s="1"/>
  <c r="C54" i="50"/>
  <c r="E54" i="50" s="1"/>
  <c r="G54" i="50" s="1"/>
  <c r="C102" i="50"/>
  <c r="E102" i="50" s="1"/>
  <c r="G102" i="50" s="1"/>
  <c r="C157" i="50"/>
  <c r="E157" i="50" s="1"/>
  <c r="G157" i="50" s="1"/>
  <c r="C177" i="50"/>
  <c r="E177" i="50" s="1"/>
  <c r="G177" i="50" s="1"/>
  <c r="C161" i="50"/>
  <c r="E161" i="50" s="1"/>
  <c r="G161" i="50" s="1"/>
  <c r="C188" i="50"/>
  <c r="E188" i="50" s="1"/>
  <c r="G188" i="50" s="1"/>
  <c r="C90" i="50"/>
  <c r="E90" i="50" s="1"/>
  <c r="G90" i="50" s="1"/>
  <c r="C180" i="50"/>
  <c r="E180" i="50" s="1"/>
  <c r="G180" i="50" s="1"/>
  <c r="C166" i="50"/>
  <c r="E166" i="50" s="1"/>
  <c r="G166" i="50" s="1"/>
  <c r="C185" i="50"/>
  <c r="E185" i="50" s="1"/>
  <c r="G185" i="50" s="1"/>
  <c r="C16" i="51"/>
  <c r="E16" i="51" s="1"/>
  <c r="G16" i="51" s="1"/>
  <c r="C56" i="52"/>
  <c r="E56" i="52" s="1"/>
  <c r="G56" i="52" s="1"/>
  <c r="C64" i="52"/>
  <c r="E64" i="52" s="1"/>
  <c r="G64" i="52" s="1"/>
  <c r="C160" i="52"/>
  <c r="E160" i="52" s="1"/>
  <c r="G160" i="52" s="1"/>
  <c r="C21" i="51"/>
  <c r="E21" i="51" s="1"/>
  <c r="G21" i="51" s="1"/>
  <c r="C22" i="52"/>
  <c r="E22" i="52" s="1"/>
  <c r="G22" i="52" s="1"/>
  <c r="C76" i="50"/>
  <c r="E76" i="50" s="1"/>
  <c r="G76" i="50" s="1"/>
  <c r="C95" i="51"/>
  <c r="E95" i="51" s="1"/>
  <c r="G95" i="51" s="1"/>
  <c r="C73" i="50"/>
  <c r="E73" i="50" s="1"/>
  <c r="G73" i="50" s="1"/>
  <c r="C72" i="50"/>
  <c r="E72" i="50" s="1"/>
  <c r="G72" i="50" s="1"/>
  <c r="C208" i="50"/>
  <c r="E208" i="50" s="1"/>
  <c r="G208" i="50" s="1"/>
  <c r="C123" i="50"/>
  <c r="E123" i="50" s="1"/>
  <c r="G123" i="50" s="1"/>
  <c r="C137" i="50"/>
  <c r="E137" i="50" s="1"/>
  <c r="G137" i="50" s="1"/>
  <c r="C198" i="50"/>
  <c r="E198" i="50" s="1"/>
  <c r="G198" i="50" s="1"/>
  <c r="C136" i="50"/>
  <c r="E136" i="50" s="1"/>
  <c r="G136" i="50" s="1"/>
  <c r="C91" i="50"/>
  <c r="E91" i="50" s="1"/>
  <c r="G91" i="50" s="1"/>
  <c r="C60" i="50"/>
  <c r="E60" i="50" s="1"/>
  <c r="G60" i="50" s="1"/>
  <c r="C141" i="50"/>
  <c r="E141" i="50" s="1"/>
  <c r="G141" i="50" s="1"/>
  <c r="C113" i="50"/>
  <c r="E113" i="50" s="1"/>
  <c r="G113" i="50" s="1"/>
  <c r="C30" i="53"/>
  <c r="E30" i="53" s="1"/>
  <c r="G30" i="53" s="1"/>
  <c r="C11" i="51"/>
  <c r="E11" i="51" s="1"/>
  <c r="G11" i="51" s="1"/>
  <c r="C8" i="51"/>
  <c r="E8" i="51" s="1"/>
  <c r="G8" i="51" s="1"/>
  <c r="C184" i="52"/>
  <c r="E184" i="52" s="1"/>
  <c r="G184" i="52" s="1"/>
  <c r="C15" i="51"/>
  <c r="E15" i="51" s="1"/>
  <c r="G15" i="51" s="1"/>
  <c r="C78" i="52"/>
  <c r="E78" i="52" s="1"/>
  <c r="G78" i="52" s="1"/>
  <c r="C189" i="50"/>
  <c r="E189" i="50" s="1"/>
  <c r="G189" i="50" s="1"/>
  <c r="C82" i="51"/>
  <c r="E82" i="51" s="1"/>
  <c r="G82" i="51" s="1"/>
  <c r="C82" i="52" s="1"/>
  <c r="E82" i="52" s="1"/>
  <c r="G82" i="52" s="1"/>
  <c r="C214" i="64"/>
  <c r="E214" i="64" s="1"/>
  <c r="G214" i="64" s="1"/>
  <c r="C159" i="50"/>
  <c r="E159" i="50" s="1"/>
  <c r="G159" i="50" s="1"/>
  <c r="C69" i="50"/>
  <c r="E69" i="50" s="1"/>
  <c r="G69" i="50" s="1"/>
  <c r="C114" i="50"/>
  <c r="E114" i="50" s="1"/>
  <c r="G114" i="50" s="1"/>
  <c r="C107" i="50"/>
  <c r="E107" i="50" s="1"/>
  <c r="G107" i="50" s="1"/>
  <c r="C187" i="50"/>
  <c r="E187" i="50" s="1"/>
  <c r="G187" i="50" s="1"/>
  <c r="C65" i="50"/>
  <c r="E65" i="50" s="1"/>
  <c r="G65" i="50" s="1"/>
  <c r="C61" i="50"/>
  <c r="E61" i="50" s="1"/>
  <c r="G61" i="50" s="1"/>
  <c r="C93" i="50"/>
  <c r="E93" i="50" s="1"/>
  <c r="G93" i="50" s="1"/>
  <c r="C167" i="50"/>
  <c r="E167" i="50" s="1"/>
  <c r="G167" i="50" s="1"/>
  <c r="C132" i="50"/>
  <c r="E132" i="50" s="1"/>
  <c r="G132" i="50" s="1"/>
  <c r="C33" i="50"/>
  <c r="E33" i="50" s="1"/>
  <c r="G33" i="50" s="1"/>
  <c r="C135" i="50"/>
  <c r="E135" i="50" s="1"/>
  <c r="G135" i="50" s="1"/>
  <c r="C128" i="52"/>
  <c r="E128" i="52" s="1"/>
  <c r="G128" i="52" s="1"/>
  <c r="C130" i="52"/>
  <c r="E130" i="52" s="1"/>
  <c r="G130" i="52" s="1"/>
  <c r="C28" i="52"/>
  <c r="E28" i="52" s="1"/>
  <c r="G28" i="52" s="1"/>
  <c r="C146" i="52"/>
  <c r="E146" i="52" s="1"/>
  <c r="G146" i="52" s="1"/>
  <c r="C151" i="53"/>
  <c r="E151" i="53" s="1"/>
  <c r="G151" i="53" s="1"/>
  <c r="C100" i="50"/>
  <c r="E100" i="50" s="1"/>
  <c r="G100" i="50" s="1"/>
  <c r="C193" i="50"/>
  <c r="E193" i="50" s="1"/>
  <c r="G193" i="50" s="1"/>
  <c r="C104" i="52"/>
  <c r="E104" i="52" s="1"/>
  <c r="G104" i="52" s="1"/>
  <c r="C204" i="51"/>
  <c r="E204" i="51" s="1"/>
  <c r="G204" i="51" s="1"/>
  <c r="C204" i="52" s="1"/>
  <c r="E204" i="52" s="1"/>
  <c r="G204" i="52" s="1"/>
  <c r="C84" i="50"/>
  <c r="E84" i="50" s="1"/>
  <c r="G84" i="50" s="1"/>
  <c r="C207" i="50"/>
  <c r="E207" i="50" s="1"/>
  <c r="G207" i="50" s="1"/>
  <c r="C45" i="50"/>
  <c r="E45" i="50" s="1"/>
  <c r="G45" i="50" s="1"/>
  <c r="C111" i="50"/>
  <c r="E111" i="50" s="1"/>
  <c r="G111" i="50" s="1"/>
  <c r="C13" i="49"/>
  <c r="E13" i="49" s="1"/>
  <c r="G13" i="49" s="1"/>
  <c r="C63" i="50"/>
  <c r="E63" i="50" s="1"/>
  <c r="G63" i="50" s="1"/>
  <c r="C116" i="50"/>
  <c r="E116" i="50" s="1"/>
  <c r="G116" i="50" s="1"/>
  <c r="C156" i="50"/>
  <c r="E156" i="50" s="1"/>
  <c r="G156" i="50" s="1"/>
  <c r="C206" i="50"/>
  <c r="E206" i="50" s="1"/>
  <c r="G206" i="50" s="1"/>
  <c r="C138" i="50"/>
  <c r="E138" i="50" s="1"/>
  <c r="G138" i="50" s="1"/>
  <c r="C75" i="50"/>
  <c r="E75" i="50" s="1"/>
  <c r="G75" i="50" s="1"/>
  <c r="C94" i="50"/>
  <c r="E94" i="50" s="1"/>
  <c r="G94" i="50" s="1"/>
  <c r="C98" i="52"/>
  <c r="E98" i="52" s="1"/>
  <c r="G98" i="52" s="1"/>
  <c r="C211" i="54"/>
  <c r="E211" i="54" s="1"/>
  <c r="G211" i="54" s="1"/>
  <c r="C211" i="55" s="1"/>
  <c r="E211" i="55" s="1"/>
  <c r="G211" i="55" s="1"/>
  <c r="C52" i="53"/>
  <c r="E52" i="53" s="1"/>
  <c r="G52" i="53" s="1"/>
  <c r="C200" i="52"/>
  <c r="E200" i="52" s="1"/>
  <c r="G200" i="52" s="1"/>
  <c r="C53" i="51"/>
  <c r="E53" i="51" s="1"/>
  <c r="G53" i="51" s="1"/>
  <c r="C209" i="56"/>
  <c r="E209" i="56" s="1"/>
  <c r="G209" i="56" s="1"/>
  <c r="C85" i="50"/>
  <c r="E85" i="50" s="1"/>
  <c r="G85" i="50" s="1"/>
  <c r="C134" i="50"/>
  <c r="E134" i="50" s="1"/>
  <c r="G134" i="50" s="1"/>
  <c r="C105" i="50"/>
  <c r="E105" i="50" s="1"/>
  <c r="G105" i="50" s="1"/>
  <c r="C133" i="50"/>
  <c r="E133" i="50" s="1"/>
  <c r="G133" i="50" s="1"/>
  <c r="C36" i="50"/>
  <c r="E36" i="50" s="1"/>
  <c r="G36" i="50" s="1"/>
  <c r="C171" i="50"/>
  <c r="E171" i="50" s="1"/>
  <c r="G171" i="50" s="1"/>
  <c r="C44" i="50"/>
  <c r="E44" i="50" s="1"/>
  <c r="G44" i="50" s="1"/>
  <c r="C173" i="50"/>
  <c r="E173" i="50" s="1"/>
  <c r="G173" i="50" s="1"/>
  <c r="C127" i="50"/>
  <c r="E127" i="50" s="1"/>
  <c r="G127" i="50" s="1"/>
  <c r="C165" i="50"/>
  <c r="E165" i="50" s="1"/>
  <c r="G165" i="50" s="1"/>
  <c r="C191" i="50"/>
  <c r="E191" i="50" s="1"/>
  <c r="G191" i="50" s="1"/>
  <c r="C196" i="50"/>
  <c r="E196" i="50" s="1"/>
  <c r="G196" i="50" s="1"/>
  <c r="C144" i="50"/>
  <c r="E144" i="50" s="1"/>
  <c r="G144" i="50" s="1"/>
  <c r="C121" i="50"/>
  <c r="E121" i="50" s="1"/>
  <c r="G121" i="50" s="1"/>
  <c r="C124" i="51"/>
  <c r="E124" i="51" s="1"/>
  <c r="G124" i="51" s="1"/>
  <c r="C124" i="52" s="1"/>
  <c r="E124" i="52" s="1"/>
  <c r="G124" i="52" s="1"/>
  <c r="C213" i="56"/>
  <c r="E213" i="56" s="1"/>
  <c r="G213" i="56" s="1"/>
  <c r="C27" i="52"/>
  <c r="E27" i="52" s="1"/>
  <c r="G27" i="52" s="1"/>
  <c r="C210" i="56"/>
  <c r="E210" i="56" s="1"/>
  <c r="G210" i="56" s="1"/>
  <c r="C97" i="53"/>
  <c r="E97" i="53" s="1"/>
  <c r="G97" i="53" s="1"/>
  <c r="C83" i="50"/>
  <c r="E83" i="50" s="1"/>
  <c r="G83" i="50" s="1"/>
  <c r="C203" i="50"/>
  <c r="E203" i="50" s="1"/>
  <c r="G203" i="50" s="1"/>
  <c r="C41" i="50"/>
  <c r="E41" i="50" s="1"/>
  <c r="G41" i="50" s="1"/>
  <c r="C190" i="50"/>
  <c r="E190" i="50" s="1"/>
  <c r="G190" i="50" s="1"/>
  <c r="C103" i="50"/>
  <c r="E103" i="50" s="1"/>
  <c r="G103" i="50" s="1"/>
  <c r="C125" i="50"/>
  <c r="E125" i="50" s="1"/>
  <c r="G125" i="50" s="1"/>
  <c r="C170" i="50"/>
  <c r="E170" i="50" s="1"/>
  <c r="G170" i="50" s="1"/>
  <c r="C88" i="54"/>
  <c r="E88" i="54" s="1"/>
  <c r="G88" i="54" s="1"/>
  <c r="C88" i="55" s="1"/>
  <c r="E88" i="55" s="1"/>
  <c r="G88" i="55" s="1"/>
  <c r="C48" i="50"/>
  <c r="E48" i="50" s="1"/>
  <c r="G48" i="50" s="1"/>
  <c r="C47" i="50"/>
  <c r="E47" i="50" s="1"/>
  <c r="G47" i="50" s="1"/>
  <c r="C205" i="50"/>
  <c r="E205" i="50" s="1"/>
  <c r="G205" i="50" s="1"/>
  <c r="C7" i="50"/>
  <c r="E7" i="50" s="1"/>
  <c r="G7" i="50" s="1"/>
  <c r="C176" i="50"/>
  <c r="E176" i="50" s="1"/>
  <c r="G176" i="50" s="1"/>
  <c r="C168" i="52"/>
  <c r="E168" i="52" s="1"/>
  <c r="G168" i="52" s="1"/>
  <c r="C87" i="49"/>
  <c r="E87" i="49" s="1"/>
  <c r="G87" i="49" s="1"/>
  <c r="C81" i="51"/>
  <c r="E81" i="51" s="1"/>
  <c r="G81" i="51" s="1"/>
  <c r="C81" i="52" s="1"/>
  <c r="E81" i="52" s="1"/>
  <c r="G81" i="52" s="1"/>
  <c r="C79" i="50"/>
  <c r="E79" i="50" s="1"/>
  <c r="G79" i="50" s="1"/>
  <c r="C77" i="51"/>
  <c r="E77" i="51" s="1"/>
  <c r="G77" i="51" s="1"/>
  <c r="C77" i="52" s="1"/>
  <c r="E77" i="52" s="1"/>
  <c r="G77" i="52" s="1"/>
  <c r="C74" i="49"/>
  <c r="E74" i="49" s="1"/>
  <c r="G74" i="49" s="1"/>
  <c r="C67" i="53"/>
  <c r="E67" i="53" s="1"/>
  <c r="G67" i="53" s="1"/>
  <c r="C66" i="50"/>
  <c r="E66" i="50" s="1"/>
  <c r="G66" i="50" s="1"/>
  <c r="C62" i="50"/>
  <c r="E62" i="50" s="1"/>
  <c r="G62" i="50" s="1"/>
  <c r="C55" i="51"/>
  <c r="E55" i="51" s="1"/>
  <c r="G55" i="51" s="1"/>
  <c r="C57" i="50"/>
  <c r="E57" i="50" s="1"/>
  <c r="G57" i="50" s="1"/>
  <c r="C58" i="50"/>
  <c r="E58" i="50" s="1"/>
  <c r="G58" i="50" s="1"/>
  <c r="C51" i="51"/>
  <c r="E51" i="51" s="1"/>
  <c r="G51" i="51" s="1"/>
  <c r="C50" i="53"/>
  <c r="E50" i="53" s="1"/>
  <c r="G50" i="53" s="1"/>
  <c r="C49" i="50"/>
  <c r="E49" i="50" s="1"/>
  <c r="G49" i="50" s="1"/>
  <c r="C46" i="51"/>
  <c r="E46" i="51" s="1"/>
  <c r="G46" i="51" s="1"/>
  <c r="C46" i="52" s="1"/>
  <c r="E46" i="52" s="1"/>
  <c r="G46" i="52" s="1"/>
  <c r="C43" i="50"/>
  <c r="E43" i="50" s="1"/>
  <c r="G43" i="50" s="1"/>
  <c r="C42" i="51"/>
  <c r="E42" i="51" s="1"/>
  <c r="G42" i="51" s="1"/>
  <c r="C42" i="52" s="1"/>
  <c r="E42" i="52" s="1"/>
  <c r="G42" i="52" s="1"/>
  <c r="C40" i="53"/>
  <c r="E40" i="53" s="1"/>
  <c r="G40" i="53" s="1"/>
  <c r="C39" i="51"/>
  <c r="E39" i="51" s="1"/>
  <c r="G39" i="51" s="1"/>
  <c r="C39" i="52" s="1"/>
  <c r="E39" i="52" s="1"/>
  <c r="G39" i="52" s="1"/>
  <c r="C38" i="50"/>
  <c r="E38" i="50" s="1"/>
  <c r="G38" i="50" s="1"/>
  <c r="C35" i="51"/>
  <c r="E35" i="51" s="1"/>
  <c r="G35" i="51" s="1"/>
  <c r="C35" i="52" s="1"/>
  <c r="E35" i="52" s="1"/>
  <c r="G35" i="52" s="1"/>
  <c r="C34" i="51"/>
  <c r="E34" i="51" s="1"/>
  <c r="G34" i="51" s="1"/>
  <c r="C34" i="52" s="1"/>
  <c r="E34" i="52" s="1"/>
  <c r="G34" i="52" s="1"/>
  <c r="C31" i="53"/>
  <c r="E31" i="53" s="1"/>
  <c r="G31" i="53" s="1"/>
  <c r="C29" i="51"/>
  <c r="E29" i="51" s="1"/>
  <c r="G29" i="51" s="1"/>
  <c r="C29" i="52" s="1"/>
  <c r="E29" i="52" s="1"/>
  <c r="G29" i="52" s="1"/>
  <c r="C26" i="53"/>
  <c r="E26" i="53" s="1"/>
  <c r="G26" i="53" s="1"/>
  <c r="C24" i="49"/>
  <c r="E24" i="49" s="1"/>
  <c r="G24" i="49" s="1"/>
  <c r="C23" i="50"/>
  <c r="E23" i="50" s="1"/>
  <c r="G23" i="50" s="1"/>
  <c r="C19" i="51"/>
  <c r="E19" i="51" s="1"/>
  <c r="G19" i="51" s="1"/>
  <c r="C17" i="49"/>
  <c r="E17" i="49" s="1"/>
  <c r="G17" i="49" s="1"/>
  <c r="C12" i="49"/>
  <c r="E12" i="49" s="1"/>
  <c r="G12" i="49" s="1"/>
  <c r="C6" i="53"/>
  <c r="E6" i="53" s="1"/>
  <c r="G6" i="53" s="1"/>
  <c r="E37" i="49"/>
  <c r="G37" i="49" s="1"/>
  <c r="E178" i="49"/>
  <c r="G178" i="49" s="1"/>
  <c r="C78" i="53" l="1"/>
  <c r="E78" i="53" s="1"/>
  <c r="G78" i="53" s="1"/>
  <c r="C197" i="51"/>
  <c r="E197" i="51" s="1"/>
  <c r="G197" i="51" s="1"/>
  <c r="C124" i="53"/>
  <c r="E124" i="53" s="1"/>
  <c r="G124" i="53" s="1"/>
  <c r="C134" i="51"/>
  <c r="E134" i="51" s="1"/>
  <c r="G134" i="51" s="1"/>
  <c r="C211" i="56"/>
  <c r="E211" i="56" s="1"/>
  <c r="G211" i="56" s="1"/>
  <c r="C84" i="51"/>
  <c r="E84" i="51" s="1"/>
  <c r="G84" i="51" s="1"/>
  <c r="C167" i="51"/>
  <c r="E167" i="51" s="1"/>
  <c r="G167" i="51" s="1"/>
  <c r="C114" i="51"/>
  <c r="E114" i="51" s="1"/>
  <c r="G114" i="51" s="1"/>
  <c r="C141" i="51"/>
  <c r="E141" i="51" s="1"/>
  <c r="G141" i="51" s="1"/>
  <c r="C21" i="52"/>
  <c r="E21" i="52" s="1"/>
  <c r="G21" i="52" s="1"/>
  <c r="C166" i="51"/>
  <c r="E166" i="51" s="1"/>
  <c r="G166" i="51" s="1"/>
  <c r="C122" i="51"/>
  <c r="E122" i="51" s="1"/>
  <c r="G122" i="51" s="1"/>
  <c r="C175" i="51"/>
  <c r="E175" i="51" s="1"/>
  <c r="G175" i="51" s="1"/>
  <c r="C117" i="51"/>
  <c r="E117" i="51" s="1"/>
  <c r="G117" i="51" s="1"/>
  <c r="C163" i="51"/>
  <c r="E163" i="51" s="1"/>
  <c r="G163" i="51" s="1"/>
  <c r="C25" i="53"/>
  <c r="E25" i="53" s="1"/>
  <c r="G25" i="53" s="1"/>
  <c r="C202" i="51"/>
  <c r="E202" i="51" s="1"/>
  <c r="G202" i="51" s="1"/>
  <c r="C207" i="51"/>
  <c r="E207" i="51" s="1"/>
  <c r="G207" i="51" s="1"/>
  <c r="C157" i="51"/>
  <c r="E157" i="51" s="1"/>
  <c r="G157" i="51" s="1"/>
  <c r="C120" i="53"/>
  <c r="E120" i="53" s="1"/>
  <c r="G120" i="53" s="1"/>
  <c r="C121" i="51"/>
  <c r="E121" i="51" s="1"/>
  <c r="G121" i="51" s="1"/>
  <c r="C98" i="53"/>
  <c r="E98" i="53" s="1"/>
  <c r="G98" i="53" s="1"/>
  <c r="C204" i="53"/>
  <c r="E204" i="53" s="1"/>
  <c r="G204" i="53" s="1"/>
  <c r="C28" i="53"/>
  <c r="E28" i="53" s="1"/>
  <c r="G28" i="53" s="1"/>
  <c r="C69" i="51"/>
  <c r="E69" i="51" s="1"/>
  <c r="G69" i="51" s="1"/>
  <c r="C60" i="51"/>
  <c r="E60" i="51" s="1"/>
  <c r="G60" i="51" s="1"/>
  <c r="C208" i="51"/>
  <c r="E208" i="51" s="1"/>
  <c r="G208" i="51" s="1"/>
  <c r="C180" i="51"/>
  <c r="E180" i="51" s="1"/>
  <c r="G180" i="51" s="1"/>
  <c r="C96" i="53"/>
  <c r="E96" i="53" s="1"/>
  <c r="G96" i="53" s="1"/>
  <c r="C181" i="51"/>
  <c r="E181" i="51" s="1"/>
  <c r="G181" i="51" s="1"/>
  <c r="C183" i="51"/>
  <c r="E183" i="51" s="1"/>
  <c r="G183" i="51" s="1"/>
  <c r="C71" i="51"/>
  <c r="E71" i="51" s="1"/>
  <c r="G71" i="51" s="1"/>
  <c r="C139" i="51"/>
  <c r="E139" i="51" s="1"/>
  <c r="G139" i="51" s="1"/>
  <c r="C20" i="53"/>
  <c r="E20" i="53" s="1"/>
  <c r="G20" i="53" s="1"/>
  <c r="C41" i="51"/>
  <c r="E41" i="51" s="1"/>
  <c r="G41" i="51" s="1"/>
  <c r="C113" i="51"/>
  <c r="E113" i="51" s="1"/>
  <c r="G113" i="51" s="1"/>
  <c r="C18" i="51"/>
  <c r="E18" i="51" s="1"/>
  <c r="G18" i="51" s="1"/>
  <c r="C173" i="51"/>
  <c r="E173" i="51" s="1"/>
  <c r="G173" i="51" s="1"/>
  <c r="C83" i="51"/>
  <c r="E83" i="51" s="1"/>
  <c r="G83" i="51" s="1"/>
  <c r="C44" i="51"/>
  <c r="E44" i="51" s="1"/>
  <c r="G44" i="51" s="1"/>
  <c r="C44" i="52" s="1"/>
  <c r="E44" i="52" s="1"/>
  <c r="G44" i="52" s="1"/>
  <c r="C94" i="51"/>
  <c r="E94" i="51" s="1"/>
  <c r="G94" i="51" s="1"/>
  <c r="C63" i="51"/>
  <c r="E63" i="51" s="1"/>
  <c r="G63" i="51" s="1"/>
  <c r="C130" i="53"/>
  <c r="E130" i="53" s="1"/>
  <c r="G130" i="53" s="1"/>
  <c r="C159" i="51"/>
  <c r="E159" i="51" s="1"/>
  <c r="G159" i="51" s="1"/>
  <c r="C184" i="53"/>
  <c r="E184" i="53" s="1"/>
  <c r="G184" i="53" s="1"/>
  <c r="C72" i="51"/>
  <c r="E72" i="51" s="1"/>
  <c r="G72" i="51" s="1"/>
  <c r="C90" i="51"/>
  <c r="E90" i="51" s="1"/>
  <c r="G90" i="51" s="1"/>
  <c r="C54" i="51"/>
  <c r="E54" i="51" s="1"/>
  <c r="G54" i="51" s="1"/>
  <c r="C119" i="51"/>
  <c r="E119" i="51" s="1"/>
  <c r="G119" i="51" s="1"/>
  <c r="C212" i="57"/>
  <c r="E212" i="57" s="1"/>
  <c r="G212" i="57" s="1"/>
  <c r="C158" i="53"/>
  <c r="E158" i="53" s="1"/>
  <c r="G158" i="53" s="1"/>
  <c r="C106" i="51"/>
  <c r="E106" i="51" s="1"/>
  <c r="G106" i="51" s="1"/>
  <c r="C108" i="51"/>
  <c r="E108" i="51" s="1"/>
  <c r="G108" i="51" s="1"/>
  <c r="C145" i="51"/>
  <c r="E145" i="51" s="1"/>
  <c r="G145" i="51" s="1"/>
  <c r="C213" i="57"/>
  <c r="E213" i="57" s="1"/>
  <c r="G213" i="57" s="1"/>
  <c r="C22" i="53"/>
  <c r="E22" i="53" s="1"/>
  <c r="G22" i="53" s="1"/>
  <c r="C97" i="54"/>
  <c r="E97" i="54" s="1"/>
  <c r="G97" i="54" s="1"/>
  <c r="C97" i="55" s="1"/>
  <c r="E97" i="55" s="1"/>
  <c r="G97" i="55" s="1"/>
  <c r="C171" i="51"/>
  <c r="E171" i="51" s="1"/>
  <c r="G171" i="51" s="1"/>
  <c r="C209" i="57"/>
  <c r="E209" i="57" s="1"/>
  <c r="G209" i="57" s="1"/>
  <c r="C13" i="50"/>
  <c r="E13" i="50" s="1"/>
  <c r="G13" i="50" s="1"/>
  <c r="C128" i="53"/>
  <c r="E128" i="53" s="1"/>
  <c r="G128" i="53" s="1"/>
  <c r="C61" i="51"/>
  <c r="E61" i="51" s="1"/>
  <c r="G61" i="51" s="1"/>
  <c r="C8" i="52"/>
  <c r="E8" i="52" s="1"/>
  <c r="G8" i="52" s="1"/>
  <c r="C73" i="51"/>
  <c r="E73" i="51" s="1"/>
  <c r="G73" i="51" s="1"/>
  <c r="C64" i="53"/>
  <c r="E64" i="53" s="1"/>
  <c r="G64" i="53" s="1"/>
  <c r="C164" i="51"/>
  <c r="E164" i="51" s="1"/>
  <c r="G164" i="51" s="1"/>
  <c r="C86" i="51"/>
  <c r="E86" i="51" s="1"/>
  <c r="G86" i="51" s="1"/>
  <c r="C101" i="51"/>
  <c r="E101" i="51" s="1"/>
  <c r="G101" i="51" s="1"/>
  <c r="C179" i="51"/>
  <c r="E179" i="51" s="1"/>
  <c r="G179" i="51" s="1"/>
  <c r="C172" i="51"/>
  <c r="E172" i="51" s="1"/>
  <c r="G172" i="51" s="1"/>
  <c r="C92" i="51"/>
  <c r="E92" i="51" s="1"/>
  <c r="G92" i="51" s="1"/>
  <c r="C92" i="52" s="1"/>
  <c r="E92" i="52" s="1"/>
  <c r="G92" i="52" s="1"/>
  <c r="C115" i="51"/>
  <c r="E115" i="51" s="1"/>
  <c r="G115" i="51" s="1"/>
  <c r="C156" i="51"/>
  <c r="E156" i="51" s="1"/>
  <c r="G156" i="51" s="1"/>
  <c r="C162" i="51"/>
  <c r="E162" i="51" s="1"/>
  <c r="G162" i="51" s="1"/>
  <c r="C210" i="57"/>
  <c r="E210" i="57" s="1"/>
  <c r="G210" i="57" s="1"/>
  <c r="C196" i="51"/>
  <c r="E196" i="51" s="1"/>
  <c r="G196" i="51" s="1"/>
  <c r="C53" i="52"/>
  <c r="E53" i="52" s="1"/>
  <c r="G53" i="52" s="1"/>
  <c r="C111" i="51"/>
  <c r="E111" i="51" s="1"/>
  <c r="G111" i="51" s="1"/>
  <c r="C193" i="51"/>
  <c r="E193" i="51" s="1"/>
  <c r="G193" i="51" s="1"/>
  <c r="C65" i="51"/>
  <c r="E65" i="51" s="1"/>
  <c r="G65" i="51" s="1"/>
  <c r="C11" i="52"/>
  <c r="E11" i="52" s="1"/>
  <c r="G11" i="52" s="1"/>
  <c r="C136" i="51"/>
  <c r="E136" i="51" s="1"/>
  <c r="G136" i="51" s="1"/>
  <c r="C56" i="53"/>
  <c r="E56" i="53" s="1"/>
  <c r="G56" i="53" s="1"/>
  <c r="C99" i="51"/>
  <c r="E99" i="51" s="1"/>
  <c r="G99" i="51" s="1"/>
  <c r="C112" i="53"/>
  <c r="E112" i="53" s="1"/>
  <c r="G112" i="53" s="1"/>
  <c r="C150" i="51"/>
  <c r="E150" i="51" s="1"/>
  <c r="G150" i="51" s="1"/>
  <c r="C154" i="54"/>
  <c r="E154" i="54" s="1"/>
  <c r="G154" i="54" s="1"/>
  <c r="C154" i="55" s="1"/>
  <c r="E154" i="55" s="1"/>
  <c r="G154" i="55" s="1"/>
  <c r="C194" i="51"/>
  <c r="E194" i="51" s="1"/>
  <c r="G194" i="51" s="1"/>
  <c r="C131" i="51"/>
  <c r="E131" i="51" s="1"/>
  <c r="G131" i="51" s="1"/>
  <c r="C215" i="64"/>
  <c r="E215" i="64" s="1"/>
  <c r="G215" i="64" s="1"/>
  <c r="C132" i="51"/>
  <c r="E132" i="51" s="1"/>
  <c r="G132" i="51" s="1"/>
  <c r="C68" i="51"/>
  <c r="E68" i="51" s="1"/>
  <c r="G68" i="51" s="1"/>
  <c r="C103" i="51"/>
  <c r="E103" i="51" s="1"/>
  <c r="G103" i="51" s="1"/>
  <c r="C191" i="51"/>
  <c r="E191" i="51" s="1"/>
  <c r="G191" i="51" s="1"/>
  <c r="C200" i="53"/>
  <c r="E200" i="53" s="1"/>
  <c r="G200" i="53" s="1"/>
  <c r="C138" i="51"/>
  <c r="E138" i="51" s="1"/>
  <c r="G138" i="51" s="1"/>
  <c r="C100" i="51"/>
  <c r="E100" i="51" s="1"/>
  <c r="G100" i="51" s="1"/>
  <c r="C187" i="51"/>
  <c r="E187" i="51" s="1"/>
  <c r="G187" i="51" s="1"/>
  <c r="C82" i="53"/>
  <c r="E82" i="53" s="1"/>
  <c r="G82" i="53" s="1"/>
  <c r="C198" i="51"/>
  <c r="E198" i="51" s="1"/>
  <c r="G198" i="51" s="1"/>
  <c r="C16" i="52"/>
  <c r="E16" i="52" s="1"/>
  <c r="G16" i="52" s="1"/>
  <c r="C161" i="51"/>
  <c r="E161" i="51" s="1"/>
  <c r="G161" i="51" s="1"/>
  <c r="C14" i="51"/>
  <c r="E14" i="51" s="1"/>
  <c r="G14" i="51" s="1"/>
  <c r="C129" i="51"/>
  <c r="E129" i="51" s="1"/>
  <c r="G129" i="51" s="1"/>
  <c r="C143" i="51"/>
  <c r="E143" i="51" s="1"/>
  <c r="G143" i="51" s="1"/>
  <c r="C142" i="51"/>
  <c r="E142" i="51" s="1"/>
  <c r="G142" i="51" s="1"/>
  <c r="C195" i="51"/>
  <c r="E195" i="51" s="1"/>
  <c r="G195" i="51" s="1"/>
  <c r="C89" i="51"/>
  <c r="E89" i="51" s="1"/>
  <c r="G89" i="51" s="1"/>
  <c r="C105" i="51"/>
  <c r="E105" i="51" s="1"/>
  <c r="G105" i="51" s="1"/>
  <c r="C147" i="51"/>
  <c r="E147" i="51" s="1"/>
  <c r="G147" i="51" s="1"/>
  <c r="C190" i="51"/>
  <c r="E190" i="51" s="1"/>
  <c r="G190" i="51" s="1"/>
  <c r="C165" i="51"/>
  <c r="E165" i="51" s="1"/>
  <c r="G165" i="51" s="1"/>
  <c r="C133" i="51"/>
  <c r="E133" i="51" s="1"/>
  <c r="G133" i="51" s="1"/>
  <c r="C206" i="51"/>
  <c r="E206" i="51" s="1"/>
  <c r="G206" i="51" s="1"/>
  <c r="C151" i="54"/>
  <c r="E151" i="54" s="1"/>
  <c r="G151" i="54" s="1"/>
  <c r="C151" i="55" s="1"/>
  <c r="E151" i="55" s="1"/>
  <c r="G151" i="55" s="1"/>
  <c r="C33" i="51"/>
  <c r="E33" i="51" s="1"/>
  <c r="G33" i="51" s="1"/>
  <c r="C189" i="51"/>
  <c r="E189" i="51" s="1"/>
  <c r="G189" i="51" s="1"/>
  <c r="C137" i="51"/>
  <c r="E137" i="51" s="1"/>
  <c r="G137" i="51" s="1"/>
  <c r="C76" i="51"/>
  <c r="E76" i="51" s="1"/>
  <c r="G76" i="51" s="1"/>
  <c r="C177" i="51"/>
  <c r="E177" i="51" s="1"/>
  <c r="G177" i="51" s="1"/>
  <c r="C153" i="53"/>
  <c r="E153" i="53" s="1"/>
  <c r="G153" i="53" s="1"/>
  <c r="C199" i="51"/>
  <c r="E199" i="51" s="1"/>
  <c r="G199" i="51" s="1"/>
  <c r="C118" i="53"/>
  <c r="E118" i="53" s="1"/>
  <c r="G118" i="53" s="1"/>
  <c r="C169" i="51"/>
  <c r="E169" i="51" s="1"/>
  <c r="G169" i="51" s="1"/>
  <c r="C32" i="53"/>
  <c r="E32" i="53" s="1"/>
  <c r="G32" i="53" s="1"/>
  <c r="C186" i="51"/>
  <c r="E186" i="51" s="1"/>
  <c r="G186" i="51" s="1"/>
  <c r="C125" i="51"/>
  <c r="E125" i="51" s="1"/>
  <c r="G125" i="51" s="1"/>
  <c r="C203" i="51"/>
  <c r="E203" i="51" s="1"/>
  <c r="G203" i="51" s="1"/>
  <c r="C27" i="53"/>
  <c r="E27" i="53" s="1"/>
  <c r="G27" i="53" s="1"/>
  <c r="C144" i="51"/>
  <c r="E144" i="51" s="1"/>
  <c r="G144" i="51" s="1"/>
  <c r="C127" i="51"/>
  <c r="E127" i="51" s="1"/>
  <c r="G127" i="51" s="1"/>
  <c r="C36" i="51"/>
  <c r="E36" i="51" s="1"/>
  <c r="G36" i="51" s="1"/>
  <c r="C85" i="51"/>
  <c r="E85" i="51" s="1"/>
  <c r="G85" i="51" s="1"/>
  <c r="C85" i="52" s="1"/>
  <c r="E85" i="52" s="1"/>
  <c r="G85" i="52" s="1"/>
  <c r="C52" i="54"/>
  <c r="E52" i="54" s="1"/>
  <c r="G52" i="54" s="1"/>
  <c r="C52" i="55" s="1"/>
  <c r="E52" i="55" s="1"/>
  <c r="G52" i="55" s="1"/>
  <c r="C75" i="51"/>
  <c r="E75" i="51" s="1"/>
  <c r="G75" i="51" s="1"/>
  <c r="C116" i="51"/>
  <c r="E116" i="51" s="1"/>
  <c r="G116" i="51" s="1"/>
  <c r="C45" i="51"/>
  <c r="E45" i="51" s="1"/>
  <c r="G45" i="51" s="1"/>
  <c r="C104" i="53"/>
  <c r="E104" i="53" s="1"/>
  <c r="G104" i="53" s="1"/>
  <c r="C146" i="53"/>
  <c r="E146" i="53" s="1"/>
  <c r="G146" i="53" s="1"/>
  <c r="C135" i="51"/>
  <c r="E135" i="51" s="1"/>
  <c r="G135" i="51" s="1"/>
  <c r="C93" i="51"/>
  <c r="E93" i="51" s="1"/>
  <c r="G93" i="51" s="1"/>
  <c r="C107" i="51"/>
  <c r="E107" i="51" s="1"/>
  <c r="G107" i="51" s="1"/>
  <c r="C214" i="65"/>
  <c r="E214" i="65" s="1"/>
  <c r="G214" i="65" s="1"/>
  <c r="C15" i="52"/>
  <c r="E15" i="52" s="1"/>
  <c r="G15" i="52" s="1"/>
  <c r="C30" i="54"/>
  <c r="E30" i="54" s="1"/>
  <c r="G30" i="54" s="1"/>
  <c r="C30" i="55" s="1"/>
  <c r="E30" i="55" s="1"/>
  <c r="G30" i="55" s="1"/>
  <c r="C91" i="51"/>
  <c r="E91" i="51" s="1"/>
  <c r="G91" i="51" s="1"/>
  <c r="C123" i="51"/>
  <c r="E123" i="51" s="1"/>
  <c r="G123" i="51" s="1"/>
  <c r="C95" i="52"/>
  <c r="E95" i="52" s="1"/>
  <c r="G95" i="52" s="1"/>
  <c r="C160" i="53"/>
  <c r="E160" i="53" s="1"/>
  <c r="G160" i="53" s="1"/>
  <c r="C185" i="51"/>
  <c r="E185" i="51" s="1"/>
  <c r="G185" i="51" s="1"/>
  <c r="C188" i="51"/>
  <c r="E188" i="51" s="1"/>
  <c r="G188" i="51" s="1"/>
  <c r="C102" i="51"/>
  <c r="E102" i="51" s="1"/>
  <c r="G102" i="51" s="1"/>
  <c r="C140" i="51"/>
  <c r="E140" i="51" s="1"/>
  <c r="G140" i="51" s="1"/>
  <c r="C152" i="53"/>
  <c r="E152" i="53" s="1"/>
  <c r="G152" i="53" s="1"/>
  <c r="C80" i="53"/>
  <c r="E80" i="53" s="1"/>
  <c r="G80" i="53" s="1"/>
  <c r="C10" i="50"/>
  <c r="E10" i="50" s="1"/>
  <c r="G10" i="50" s="1"/>
  <c r="C201" i="51"/>
  <c r="E201" i="51" s="1"/>
  <c r="G201" i="51" s="1"/>
  <c r="C110" i="51"/>
  <c r="E110" i="51" s="1"/>
  <c r="G110" i="51" s="1"/>
  <c r="C9" i="50"/>
  <c r="E9" i="50" s="1"/>
  <c r="G9" i="50" s="1"/>
  <c r="C192" i="52"/>
  <c r="E192" i="52" s="1"/>
  <c r="G192" i="52" s="1"/>
  <c r="C174" i="51"/>
  <c r="E174" i="51" s="1"/>
  <c r="G174" i="51" s="1"/>
  <c r="C109" i="51"/>
  <c r="E109" i="51" s="1"/>
  <c r="G109" i="51" s="1"/>
  <c r="C126" i="51"/>
  <c r="E126" i="51" s="1"/>
  <c r="G126" i="51" s="1"/>
  <c r="C59" i="51"/>
  <c r="E59" i="51" s="1"/>
  <c r="G59" i="51" s="1"/>
  <c r="C182" i="53"/>
  <c r="E182" i="53" s="1"/>
  <c r="G182" i="53" s="1"/>
  <c r="C155" i="51"/>
  <c r="E155" i="51" s="1"/>
  <c r="G155" i="51" s="1"/>
  <c r="C70" i="53"/>
  <c r="E70" i="53" s="1"/>
  <c r="G70" i="53" s="1"/>
  <c r="C148" i="51"/>
  <c r="E148" i="51" s="1"/>
  <c r="G148" i="51" s="1"/>
  <c r="C149" i="51"/>
  <c r="E149" i="51" s="1"/>
  <c r="G149" i="51" s="1"/>
  <c r="C170" i="51"/>
  <c r="E170" i="51" s="1"/>
  <c r="G170" i="51" s="1"/>
  <c r="C88" i="56"/>
  <c r="E88" i="56" s="1"/>
  <c r="G88" i="56" s="1"/>
  <c r="C48" i="51"/>
  <c r="E48" i="51" s="1"/>
  <c r="G48" i="51" s="1"/>
  <c r="C47" i="51"/>
  <c r="E47" i="51" s="1"/>
  <c r="G47" i="51" s="1"/>
  <c r="C47" i="52" s="1"/>
  <c r="E47" i="52" s="1"/>
  <c r="G47" i="52" s="1"/>
  <c r="C205" i="51"/>
  <c r="E205" i="51" s="1"/>
  <c r="G205" i="51" s="1"/>
  <c r="C7" i="51"/>
  <c r="E7" i="51" s="1"/>
  <c r="G7" i="51" s="1"/>
  <c r="C178" i="50"/>
  <c r="E178" i="50" s="1"/>
  <c r="G178" i="50" s="1"/>
  <c r="C176" i="51"/>
  <c r="E176" i="51" s="1"/>
  <c r="G176" i="51" s="1"/>
  <c r="C176" i="52" s="1"/>
  <c r="E176" i="52" s="1"/>
  <c r="G176" i="52" s="1"/>
  <c r="C168" i="53"/>
  <c r="E168" i="53" s="1"/>
  <c r="G168" i="53" s="1"/>
  <c r="C87" i="50"/>
  <c r="E87" i="50" s="1"/>
  <c r="G87" i="50" s="1"/>
  <c r="C81" i="53"/>
  <c r="E81" i="53" s="1"/>
  <c r="G81" i="53" s="1"/>
  <c r="C79" i="51"/>
  <c r="E79" i="51" s="1"/>
  <c r="G79" i="51" s="1"/>
  <c r="C79" i="52" s="1"/>
  <c r="E79" i="52" s="1"/>
  <c r="G79" i="52" s="1"/>
  <c r="C77" i="53"/>
  <c r="E77" i="53" s="1"/>
  <c r="G77" i="53" s="1"/>
  <c r="C74" i="50"/>
  <c r="E74" i="50" s="1"/>
  <c r="G74" i="50" s="1"/>
  <c r="C67" i="54"/>
  <c r="E67" i="54" s="1"/>
  <c r="G67" i="54" s="1"/>
  <c r="C67" i="55" s="1"/>
  <c r="E67" i="55" s="1"/>
  <c r="G67" i="55" s="1"/>
  <c r="C66" i="51"/>
  <c r="E66" i="51" s="1"/>
  <c r="G66" i="51" s="1"/>
  <c r="C66" i="52" s="1"/>
  <c r="E66" i="52" s="1"/>
  <c r="G66" i="52" s="1"/>
  <c r="C62" i="51"/>
  <c r="E62" i="51" s="1"/>
  <c r="G62" i="51" s="1"/>
  <c r="C62" i="52" s="1"/>
  <c r="E62" i="52" s="1"/>
  <c r="G62" i="52" s="1"/>
  <c r="C55" i="52"/>
  <c r="E55" i="52" s="1"/>
  <c r="G55" i="52" s="1"/>
  <c r="C57" i="51"/>
  <c r="E57" i="51" s="1"/>
  <c r="G57" i="51" s="1"/>
  <c r="C58" i="51"/>
  <c r="E58" i="51" s="1"/>
  <c r="G58" i="51" s="1"/>
  <c r="C51" i="52"/>
  <c r="E51" i="52" s="1"/>
  <c r="G51" i="52" s="1"/>
  <c r="C50" i="54"/>
  <c r="E50" i="54" s="1"/>
  <c r="G50" i="54" s="1"/>
  <c r="C50" i="55" s="1"/>
  <c r="E50" i="55" s="1"/>
  <c r="G50" i="55" s="1"/>
  <c r="C49" i="51"/>
  <c r="E49" i="51" s="1"/>
  <c r="G49" i="51" s="1"/>
  <c r="C46" i="53"/>
  <c r="E46" i="53" s="1"/>
  <c r="G46" i="53" s="1"/>
  <c r="C43" i="51"/>
  <c r="E43" i="51" s="1"/>
  <c r="G43" i="51" s="1"/>
  <c r="C42" i="53"/>
  <c r="E42" i="53" s="1"/>
  <c r="G42" i="53" s="1"/>
  <c r="C40" i="54"/>
  <c r="E40" i="54" s="1"/>
  <c r="G40" i="54" s="1"/>
  <c r="C40" i="55" s="1"/>
  <c r="E40" i="55" s="1"/>
  <c r="G40" i="55" s="1"/>
  <c r="C39" i="53"/>
  <c r="E39" i="53" s="1"/>
  <c r="G39" i="53" s="1"/>
  <c r="C38" i="51"/>
  <c r="E38" i="51" s="1"/>
  <c r="G38" i="51" s="1"/>
  <c r="C38" i="52" s="1"/>
  <c r="E38" i="52" s="1"/>
  <c r="G38" i="52" s="1"/>
  <c r="C37" i="50"/>
  <c r="E37" i="50" s="1"/>
  <c r="G37" i="50" s="1"/>
  <c r="C35" i="53"/>
  <c r="E35" i="53" s="1"/>
  <c r="G35" i="53" s="1"/>
  <c r="C34" i="53"/>
  <c r="E34" i="53" s="1"/>
  <c r="G34" i="53" s="1"/>
  <c r="C31" i="54"/>
  <c r="E31" i="54" s="1"/>
  <c r="G31" i="54" s="1"/>
  <c r="C31" i="55" s="1"/>
  <c r="E31" i="55" s="1"/>
  <c r="G31" i="55" s="1"/>
  <c r="C29" i="53"/>
  <c r="E29" i="53" s="1"/>
  <c r="G29" i="53" s="1"/>
  <c r="C26" i="54"/>
  <c r="E26" i="54" s="1"/>
  <c r="G26" i="54" s="1"/>
  <c r="C26" i="55" s="1"/>
  <c r="E26" i="55" s="1"/>
  <c r="G26" i="55" s="1"/>
  <c r="C24" i="50"/>
  <c r="E24" i="50" s="1"/>
  <c r="G24" i="50" s="1"/>
  <c r="C23" i="51"/>
  <c r="E23" i="51" s="1"/>
  <c r="G23" i="51" s="1"/>
  <c r="C23" i="52" s="1"/>
  <c r="E23" i="52" s="1"/>
  <c r="G23" i="52" s="1"/>
  <c r="C19" i="52"/>
  <c r="E19" i="52" s="1"/>
  <c r="G19" i="52" s="1"/>
  <c r="C17" i="50"/>
  <c r="E17" i="50" s="1"/>
  <c r="G17" i="50" s="1"/>
  <c r="C12" i="50"/>
  <c r="E12" i="50" s="1"/>
  <c r="G12" i="50" s="1"/>
  <c r="C6" i="54"/>
  <c r="E6" i="54" s="1"/>
  <c r="G6" i="54" s="1"/>
  <c r="C116" i="52" l="1"/>
  <c r="E116" i="52" s="1"/>
  <c r="G116" i="52" s="1"/>
  <c r="C44" i="53"/>
  <c r="E44" i="53" s="1"/>
  <c r="G44" i="53" s="1"/>
  <c r="C92" i="53"/>
  <c r="E92" i="53" s="1"/>
  <c r="G92" i="53" s="1"/>
  <c r="C90" i="52"/>
  <c r="E90" i="52" s="1"/>
  <c r="G90" i="52" s="1"/>
  <c r="C163" i="52"/>
  <c r="E163" i="52" s="1"/>
  <c r="G163" i="52" s="1"/>
  <c r="C167" i="52"/>
  <c r="E167" i="52" s="1"/>
  <c r="G167" i="52" s="1"/>
  <c r="C155" i="52"/>
  <c r="E155" i="52" s="1"/>
  <c r="G155" i="52" s="1"/>
  <c r="C110" i="52"/>
  <c r="E110" i="52" s="1"/>
  <c r="G110" i="52" s="1"/>
  <c r="C185" i="52"/>
  <c r="E185" i="52" s="1"/>
  <c r="G185" i="52" s="1"/>
  <c r="C107" i="52"/>
  <c r="E107" i="52" s="1"/>
  <c r="G107" i="52" s="1"/>
  <c r="C52" i="56"/>
  <c r="E52" i="56" s="1"/>
  <c r="G52" i="56" s="1"/>
  <c r="C186" i="52"/>
  <c r="E186" i="52" s="1"/>
  <c r="G186" i="52" s="1"/>
  <c r="C137" i="52"/>
  <c r="E137" i="52" s="1"/>
  <c r="G137" i="52" s="1"/>
  <c r="C147" i="52"/>
  <c r="E147" i="52" s="1"/>
  <c r="G147" i="52" s="1"/>
  <c r="C161" i="52"/>
  <c r="E161" i="52" s="1"/>
  <c r="G161" i="52" s="1"/>
  <c r="C191" i="52"/>
  <c r="E191" i="52" s="1"/>
  <c r="G191" i="52" s="1"/>
  <c r="C150" i="52"/>
  <c r="E150" i="52" s="1"/>
  <c r="G150" i="52" s="1"/>
  <c r="C111" i="52"/>
  <c r="E111" i="52" s="1"/>
  <c r="G111" i="52" s="1"/>
  <c r="C172" i="52"/>
  <c r="E172" i="52" s="1"/>
  <c r="G172" i="52" s="1"/>
  <c r="C61" i="52"/>
  <c r="E61" i="52" s="1"/>
  <c r="G61" i="52" s="1"/>
  <c r="C145" i="52"/>
  <c r="E145" i="52" s="1"/>
  <c r="G145" i="52" s="1"/>
  <c r="C72" i="52"/>
  <c r="E72" i="52" s="1"/>
  <c r="G72" i="52" s="1"/>
  <c r="C173" i="52"/>
  <c r="E173" i="52" s="1"/>
  <c r="G173" i="52" s="1"/>
  <c r="C181" i="52"/>
  <c r="E181" i="52" s="1"/>
  <c r="G181" i="52" s="1"/>
  <c r="C98" i="54"/>
  <c r="E98" i="54" s="1"/>
  <c r="G98" i="54" s="1"/>
  <c r="C98" i="55" s="1"/>
  <c r="E98" i="55" s="1"/>
  <c r="G98" i="55" s="1"/>
  <c r="C117" i="52"/>
  <c r="E117" i="52" s="1"/>
  <c r="G117" i="52" s="1"/>
  <c r="C84" i="52"/>
  <c r="E84" i="52" s="1"/>
  <c r="G84" i="52" s="1"/>
  <c r="C192" i="53"/>
  <c r="E192" i="53" s="1"/>
  <c r="G192" i="53" s="1"/>
  <c r="C203" i="52"/>
  <c r="E203" i="52" s="1"/>
  <c r="G203" i="52" s="1"/>
  <c r="C194" i="52"/>
  <c r="E194" i="52" s="1"/>
  <c r="G194" i="52" s="1"/>
  <c r="C54" i="52"/>
  <c r="E54" i="52" s="1"/>
  <c r="G54" i="52" s="1"/>
  <c r="C9" i="51"/>
  <c r="E9" i="51" s="1"/>
  <c r="G9" i="51" s="1"/>
  <c r="C76" i="52"/>
  <c r="E76" i="52" s="1"/>
  <c r="G76" i="52" s="1"/>
  <c r="C213" i="58"/>
  <c r="E213" i="58" s="1"/>
  <c r="C160" i="54"/>
  <c r="E160" i="54" s="1"/>
  <c r="G160" i="54" s="1"/>
  <c r="C160" i="55" s="1"/>
  <c r="E160" i="55" s="1"/>
  <c r="G160" i="55" s="1"/>
  <c r="C85" i="53"/>
  <c r="E85" i="53" s="1"/>
  <c r="G85" i="53" s="1"/>
  <c r="C32" i="54"/>
  <c r="E32" i="54" s="1"/>
  <c r="G32" i="54" s="1"/>
  <c r="C32" i="55" s="1"/>
  <c r="E32" i="55" s="1"/>
  <c r="G32" i="55" s="1"/>
  <c r="C189" i="52"/>
  <c r="E189" i="52" s="1"/>
  <c r="G189" i="52" s="1"/>
  <c r="C105" i="52"/>
  <c r="E105" i="52" s="1"/>
  <c r="G105" i="52" s="1"/>
  <c r="C16" i="53"/>
  <c r="E16" i="53" s="1"/>
  <c r="G16" i="53" s="1"/>
  <c r="C103" i="52"/>
  <c r="E103" i="52" s="1"/>
  <c r="G103" i="52" s="1"/>
  <c r="C112" i="54"/>
  <c r="E112" i="54" s="1"/>
  <c r="G112" i="54" s="1"/>
  <c r="C112" i="55" s="1"/>
  <c r="E112" i="55" s="1"/>
  <c r="G112" i="55" s="1"/>
  <c r="C53" i="53"/>
  <c r="E53" i="53" s="1"/>
  <c r="G53" i="53" s="1"/>
  <c r="C179" i="52"/>
  <c r="E179" i="52" s="1"/>
  <c r="G179" i="52" s="1"/>
  <c r="C128" i="54"/>
  <c r="E128" i="54" s="1"/>
  <c r="G128" i="54" s="1"/>
  <c r="C128" i="55" s="1"/>
  <c r="E128" i="55" s="1"/>
  <c r="G128" i="55" s="1"/>
  <c r="C108" i="52"/>
  <c r="E108" i="52" s="1"/>
  <c r="G108" i="52" s="1"/>
  <c r="C184" i="54"/>
  <c r="E184" i="54" s="1"/>
  <c r="G184" i="54" s="1"/>
  <c r="C184" i="55" s="1"/>
  <c r="E184" i="55" s="1"/>
  <c r="G184" i="55" s="1"/>
  <c r="C18" i="52"/>
  <c r="E18" i="52" s="1"/>
  <c r="G18" i="52" s="1"/>
  <c r="C96" i="54"/>
  <c r="E96" i="54" s="1"/>
  <c r="G96" i="54" s="1"/>
  <c r="C96" i="55" s="1"/>
  <c r="E96" i="55" s="1"/>
  <c r="G96" i="55" s="1"/>
  <c r="C121" i="52"/>
  <c r="E121" i="52" s="1"/>
  <c r="G121" i="52" s="1"/>
  <c r="C175" i="52"/>
  <c r="E175" i="52" s="1"/>
  <c r="G175" i="52" s="1"/>
  <c r="C211" i="57"/>
  <c r="E211" i="57" s="1"/>
  <c r="G211" i="57" s="1"/>
  <c r="C15" i="53"/>
  <c r="E15" i="53" s="1"/>
  <c r="G15" i="53" s="1"/>
  <c r="C129" i="52"/>
  <c r="E129" i="52" s="1"/>
  <c r="G129" i="52" s="1"/>
  <c r="C65" i="52"/>
  <c r="E65" i="52" s="1"/>
  <c r="G65" i="52" s="1"/>
  <c r="C71" i="52"/>
  <c r="E71" i="52" s="1"/>
  <c r="G71" i="52" s="1"/>
  <c r="C75" i="52"/>
  <c r="E75" i="52" s="1"/>
  <c r="G75" i="52" s="1"/>
  <c r="C14" i="52"/>
  <c r="E14" i="52" s="1"/>
  <c r="G14" i="52" s="1"/>
  <c r="C83" i="52"/>
  <c r="E83" i="52" s="1"/>
  <c r="G83" i="52" s="1"/>
  <c r="C201" i="52"/>
  <c r="E201" i="52" s="1"/>
  <c r="G201" i="52" s="1"/>
  <c r="C59" i="52"/>
  <c r="E59" i="52" s="1"/>
  <c r="G59" i="52" s="1"/>
  <c r="C10" i="51"/>
  <c r="E10" i="51" s="1"/>
  <c r="G10" i="51" s="1"/>
  <c r="C95" i="53"/>
  <c r="E95" i="53" s="1"/>
  <c r="G95" i="53" s="1"/>
  <c r="C135" i="52"/>
  <c r="E135" i="52" s="1"/>
  <c r="G135" i="52" s="1"/>
  <c r="C36" i="52"/>
  <c r="E36" i="52" s="1"/>
  <c r="G36" i="52" s="1"/>
  <c r="C169" i="52"/>
  <c r="E169" i="52" s="1"/>
  <c r="G169" i="52" s="1"/>
  <c r="C33" i="52"/>
  <c r="E33" i="52" s="1"/>
  <c r="G33" i="52" s="1"/>
  <c r="C89" i="52"/>
  <c r="E89" i="52" s="1"/>
  <c r="G89" i="52" s="1"/>
  <c r="C198" i="52"/>
  <c r="E198" i="52" s="1"/>
  <c r="G198" i="52" s="1"/>
  <c r="C68" i="52"/>
  <c r="E68" i="52" s="1"/>
  <c r="G68" i="52" s="1"/>
  <c r="C99" i="52"/>
  <c r="E99" i="52" s="1"/>
  <c r="G99" i="52" s="1"/>
  <c r="C196" i="52"/>
  <c r="E196" i="52" s="1"/>
  <c r="G196" i="52" s="1"/>
  <c r="C101" i="52"/>
  <c r="E101" i="52" s="1"/>
  <c r="G101" i="52" s="1"/>
  <c r="C13" i="51"/>
  <c r="E13" i="51" s="1"/>
  <c r="G13" i="51" s="1"/>
  <c r="C106" i="52"/>
  <c r="E106" i="52" s="1"/>
  <c r="G106" i="52" s="1"/>
  <c r="C159" i="52"/>
  <c r="E159" i="52" s="1"/>
  <c r="G159" i="52" s="1"/>
  <c r="C113" i="52"/>
  <c r="E113" i="52" s="1"/>
  <c r="G113" i="52" s="1"/>
  <c r="C180" i="52"/>
  <c r="E180" i="52" s="1"/>
  <c r="G180" i="52" s="1"/>
  <c r="C120" i="54"/>
  <c r="E120" i="54" s="1"/>
  <c r="G120" i="54" s="1"/>
  <c r="C120" i="55" s="1"/>
  <c r="E120" i="55" s="1"/>
  <c r="G120" i="55" s="1"/>
  <c r="C122" i="52"/>
  <c r="E122" i="52" s="1"/>
  <c r="G122" i="52" s="1"/>
  <c r="C134" i="52"/>
  <c r="E134" i="52" s="1"/>
  <c r="G134" i="52" s="1"/>
  <c r="C148" i="52"/>
  <c r="E148" i="52" s="1"/>
  <c r="G148" i="52" s="1"/>
  <c r="C165" i="52"/>
  <c r="E165" i="52" s="1"/>
  <c r="G165" i="52" s="1"/>
  <c r="C73" i="52"/>
  <c r="E73" i="52" s="1"/>
  <c r="G73" i="52" s="1"/>
  <c r="C25" i="54"/>
  <c r="E25" i="54" s="1"/>
  <c r="G25" i="54" s="1"/>
  <c r="C25" i="55" s="1"/>
  <c r="E25" i="55" s="1"/>
  <c r="G25" i="55" s="1"/>
  <c r="C188" i="52"/>
  <c r="E188" i="52" s="1"/>
  <c r="G188" i="52" s="1"/>
  <c r="C190" i="52"/>
  <c r="E190" i="52" s="1"/>
  <c r="G190" i="52" s="1"/>
  <c r="C8" i="53"/>
  <c r="E8" i="53" s="1"/>
  <c r="G8" i="53" s="1"/>
  <c r="C93" i="52"/>
  <c r="E93" i="52" s="1"/>
  <c r="G93" i="52" s="1"/>
  <c r="C126" i="52"/>
  <c r="E126" i="52" s="1"/>
  <c r="G126" i="52" s="1"/>
  <c r="C80" i="54"/>
  <c r="E80" i="54" s="1"/>
  <c r="G80" i="54" s="1"/>
  <c r="C80" i="55" s="1"/>
  <c r="E80" i="55" s="1"/>
  <c r="G80" i="55" s="1"/>
  <c r="C123" i="52"/>
  <c r="E123" i="52" s="1"/>
  <c r="G123" i="52" s="1"/>
  <c r="C146" i="54"/>
  <c r="E146" i="54" s="1"/>
  <c r="G146" i="54" s="1"/>
  <c r="C146" i="55" s="1"/>
  <c r="E146" i="55" s="1"/>
  <c r="G146" i="55" s="1"/>
  <c r="C127" i="52"/>
  <c r="E127" i="52" s="1"/>
  <c r="G127" i="52" s="1"/>
  <c r="C118" i="54"/>
  <c r="E118" i="54" s="1"/>
  <c r="G118" i="54" s="1"/>
  <c r="C118" i="55" s="1"/>
  <c r="E118" i="55" s="1"/>
  <c r="G118" i="55" s="1"/>
  <c r="C151" i="56"/>
  <c r="E151" i="56" s="1"/>
  <c r="G151" i="56" s="1"/>
  <c r="C195" i="52"/>
  <c r="E195" i="52" s="1"/>
  <c r="G195" i="52" s="1"/>
  <c r="C82" i="54"/>
  <c r="E82" i="54" s="1"/>
  <c r="G82" i="54" s="1"/>
  <c r="C82" i="55" s="1"/>
  <c r="E82" i="55" s="1"/>
  <c r="G82" i="55" s="1"/>
  <c r="C132" i="52"/>
  <c r="E132" i="52" s="1"/>
  <c r="G132" i="52" s="1"/>
  <c r="C56" i="54"/>
  <c r="E56" i="54" s="1"/>
  <c r="G56" i="54" s="1"/>
  <c r="C56" i="55" s="1"/>
  <c r="E56" i="55" s="1"/>
  <c r="G56" i="55" s="1"/>
  <c r="C210" i="58"/>
  <c r="E210" i="58" s="1"/>
  <c r="C86" i="52"/>
  <c r="E86" i="52" s="1"/>
  <c r="G86" i="52" s="1"/>
  <c r="C209" i="58"/>
  <c r="E209" i="58" s="1"/>
  <c r="C158" i="54"/>
  <c r="E158" i="54" s="1"/>
  <c r="G158" i="54" s="1"/>
  <c r="C158" i="55" s="1"/>
  <c r="E158" i="55" s="1"/>
  <c r="G158" i="55" s="1"/>
  <c r="C130" i="54"/>
  <c r="E130" i="54" s="1"/>
  <c r="G130" i="54" s="1"/>
  <c r="C130" i="55" s="1"/>
  <c r="E130" i="55" s="1"/>
  <c r="G130" i="55" s="1"/>
  <c r="C41" i="52"/>
  <c r="E41" i="52" s="1"/>
  <c r="G41" i="52" s="1"/>
  <c r="C208" i="52"/>
  <c r="E208" i="52" s="1"/>
  <c r="G208" i="52" s="1"/>
  <c r="C157" i="52"/>
  <c r="E157" i="52" s="1"/>
  <c r="G157" i="52" s="1"/>
  <c r="C166" i="52"/>
  <c r="E166" i="52" s="1"/>
  <c r="G166" i="52" s="1"/>
  <c r="C124" i="54"/>
  <c r="E124" i="54" s="1"/>
  <c r="G124" i="54" s="1"/>
  <c r="C124" i="55" s="1"/>
  <c r="E124" i="55" s="1"/>
  <c r="G124" i="55" s="1"/>
  <c r="C177" i="52"/>
  <c r="E177" i="52" s="1"/>
  <c r="G177" i="52" s="1"/>
  <c r="C115" i="52"/>
  <c r="E115" i="52" s="1"/>
  <c r="G115" i="52" s="1"/>
  <c r="C28" i="54"/>
  <c r="E28" i="54" s="1"/>
  <c r="G28" i="54" s="1"/>
  <c r="C28" i="55" s="1"/>
  <c r="E28" i="55" s="1"/>
  <c r="G28" i="55" s="1"/>
  <c r="C70" i="54"/>
  <c r="E70" i="54" s="1"/>
  <c r="G70" i="54" s="1"/>
  <c r="C70" i="55" s="1"/>
  <c r="E70" i="55" s="1"/>
  <c r="G70" i="55" s="1"/>
  <c r="C125" i="52"/>
  <c r="E125" i="52" s="1"/>
  <c r="G125" i="52" s="1"/>
  <c r="C200" i="54"/>
  <c r="E200" i="54" s="1"/>
  <c r="G200" i="54" s="1"/>
  <c r="C200" i="55" s="1"/>
  <c r="E200" i="55" s="1"/>
  <c r="G200" i="55" s="1"/>
  <c r="C193" i="52"/>
  <c r="E193" i="52" s="1"/>
  <c r="G193" i="52" s="1"/>
  <c r="C183" i="52"/>
  <c r="E183" i="52" s="1"/>
  <c r="G183" i="52" s="1"/>
  <c r="C182" i="54"/>
  <c r="E182" i="54" s="1"/>
  <c r="G182" i="54" s="1"/>
  <c r="C182" i="55" s="1"/>
  <c r="E182" i="55" s="1"/>
  <c r="G182" i="55" s="1"/>
  <c r="C109" i="52"/>
  <c r="E109" i="52" s="1"/>
  <c r="G109" i="52" s="1"/>
  <c r="C152" i="54"/>
  <c r="E152" i="54" s="1"/>
  <c r="G152" i="54" s="1"/>
  <c r="C152" i="55" s="1"/>
  <c r="E152" i="55" s="1"/>
  <c r="G152" i="55" s="1"/>
  <c r="C91" i="52"/>
  <c r="E91" i="52" s="1"/>
  <c r="G91" i="52" s="1"/>
  <c r="C104" i="54"/>
  <c r="E104" i="54" s="1"/>
  <c r="G104" i="54" s="1"/>
  <c r="C104" i="55" s="1"/>
  <c r="E104" i="55" s="1"/>
  <c r="G104" i="55" s="1"/>
  <c r="C144" i="52"/>
  <c r="E144" i="52" s="1"/>
  <c r="G144" i="52" s="1"/>
  <c r="C199" i="52"/>
  <c r="E199" i="52" s="1"/>
  <c r="G199" i="52" s="1"/>
  <c r="C206" i="52"/>
  <c r="E206" i="52" s="1"/>
  <c r="G206" i="52" s="1"/>
  <c r="C142" i="52"/>
  <c r="E142" i="52" s="1"/>
  <c r="G142" i="52" s="1"/>
  <c r="C187" i="52"/>
  <c r="E187" i="52" s="1"/>
  <c r="G187" i="52" s="1"/>
  <c r="C215" i="65"/>
  <c r="E215" i="65" s="1"/>
  <c r="G215" i="65" s="1"/>
  <c r="C136" i="52"/>
  <c r="E136" i="52" s="1"/>
  <c r="G136" i="52" s="1"/>
  <c r="C162" i="52"/>
  <c r="E162" i="52" s="1"/>
  <c r="G162" i="52" s="1"/>
  <c r="C164" i="52"/>
  <c r="E164" i="52" s="1"/>
  <c r="G164" i="52" s="1"/>
  <c r="C171" i="52"/>
  <c r="E171" i="52" s="1"/>
  <c r="G171" i="52" s="1"/>
  <c r="C212" i="58"/>
  <c r="E212" i="58" s="1"/>
  <c r="C63" i="52"/>
  <c r="E63" i="52" s="1"/>
  <c r="G63" i="52" s="1"/>
  <c r="C20" i="54"/>
  <c r="E20" i="54" s="1"/>
  <c r="G20" i="54" s="1"/>
  <c r="C60" i="52"/>
  <c r="E60" i="52" s="1"/>
  <c r="G60" i="52" s="1"/>
  <c r="C207" i="52"/>
  <c r="E207" i="52" s="1"/>
  <c r="G207" i="52" s="1"/>
  <c r="C21" i="53"/>
  <c r="E21" i="53" s="1"/>
  <c r="G21" i="53" s="1"/>
  <c r="C197" i="52"/>
  <c r="E197" i="52" s="1"/>
  <c r="G197" i="52" s="1"/>
  <c r="C102" i="52"/>
  <c r="E102" i="52" s="1"/>
  <c r="G102" i="52" s="1"/>
  <c r="C138" i="52"/>
  <c r="E138" i="52" s="1"/>
  <c r="G138" i="52" s="1"/>
  <c r="C22" i="54"/>
  <c r="E22" i="54" s="1"/>
  <c r="G22" i="54" s="1"/>
  <c r="C114" i="52"/>
  <c r="E114" i="52" s="1"/>
  <c r="G114" i="52" s="1"/>
  <c r="C154" i="56"/>
  <c r="E154" i="56" s="1"/>
  <c r="G154" i="56" s="1"/>
  <c r="C204" i="54"/>
  <c r="E204" i="54" s="1"/>
  <c r="G204" i="54" s="1"/>
  <c r="C204" i="55" s="1"/>
  <c r="E204" i="55" s="1"/>
  <c r="G204" i="55" s="1"/>
  <c r="C149" i="52"/>
  <c r="E149" i="52" s="1"/>
  <c r="G149" i="52" s="1"/>
  <c r="C174" i="52"/>
  <c r="E174" i="52" s="1"/>
  <c r="G174" i="52" s="1"/>
  <c r="C140" i="52"/>
  <c r="E140" i="52" s="1"/>
  <c r="G140" i="52" s="1"/>
  <c r="C30" i="56"/>
  <c r="E30" i="56" s="1"/>
  <c r="G30" i="56" s="1"/>
  <c r="C45" i="52"/>
  <c r="E45" i="52" s="1"/>
  <c r="G45" i="52" s="1"/>
  <c r="C27" i="54"/>
  <c r="E27" i="54" s="1"/>
  <c r="G27" i="54" s="1"/>
  <c r="C27" i="55" s="1"/>
  <c r="E27" i="55" s="1"/>
  <c r="G27" i="55" s="1"/>
  <c r="C153" i="54"/>
  <c r="E153" i="54" s="1"/>
  <c r="G153" i="54" s="1"/>
  <c r="C153" i="55" s="1"/>
  <c r="E153" i="55" s="1"/>
  <c r="G153" i="55" s="1"/>
  <c r="C133" i="52"/>
  <c r="E133" i="52" s="1"/>
  <c r="G133" i="52" s="1"/>
  <c r="C143" i="52"/>
  <c r="E143" i="52" s="1"/>
  <c r="G143" i="52" s="1"/>
  <c r="C100" i="52"/>
  <c r="E100" i="52" s="1"/>
  <c r="G100" i="52" s="1"/>
  <c r="C131" i="52"/>
  <c r="E131" i="52" s="1"/>
  <c r="G131" i="52" s="1"/>
  <c r="C11" i="53"/>
  <c r="E11" i="53" s="1"/>
  <c r="G11" i="53" s="1"/>
  <c r="C156" i="52"/>
  <c r="E156" i="52" s="1"/>
  <c r="G156" i="52" s="1"/>
  <c r="C64" i="54"/>
  <c r="E64" i="54" s="1"/>
  <c r="G64" i="54" s="1"/>
  <c r="C64" i="55" s="1"/>
  <c r="E64" i="55" s="1"/>
  <c r="G64" i="55" s="1"/>
  <c r="C97" i="56"/>
  <c r="E97" i="56" s="1"/>
  <c r="G97" i="56" s="1"/>
  <c r="C119" i="52"/>
  <c r="E119" i="52" s="1"/>
  <c r="G119" i="52" s="1"/>
  <c r="C94" i="52"/>
  <c r="E94" i="52" s="1"/>
  <c r="G94" i="52" s="1"/>
  <c r="C139" i="52"/>
  <c r="E139" i="52" s="1"/>
  <c r="G139" i="52" s="1"/>
  <c r="C69" i="52"/>
  <c r="E69" i="52" s="1"/>
  <c r="G69" i="52" s="1"/>
  <c r="C202" i="52"/>
  <c r="E202" i="52" s="1"/>
  <c r="G202" i="52" s="1"/>
  <c r="C141" i="52"/>
  <c r="E141" i="52" s="1"/>
  <c r="G141" i="52" s="1"/>
  <c r="C78" i="54"/>
  <c r="E78" i="54" s="1"/>
  <c r="G78" i="54" s="1"/>
  <c r="C78" i="55" s="1"/>
  <c r="E78" i="55" s="1"/>
  <c r="G78" i="55" s="1"/>
  <c r="C170" i="52"/>
  <c r="E170" i="52" s="1"/>
  <c r="G170" i="52" s="1"/>
  <c r="C88" i="57"/>
  <c r="E88" i="57" s="1"/>
  <c r="G88" i="57" s="1"/>
  <c r="C48" i="52"/>
  <c r="E48" i="52" s="1"/>
  <c r="G48" i="52" s="1"/>
  <c r="C47" i="53"/>
  <c r="E47" i="53" s="1"/>
  <c r="G47" i="53" s="1"/>
  <c r="C205" i="52"/>
  <c r="E205" i="52" s="1"/>
  <c r="G205" i="52" s="1"/>
  <c r="C7" i="52"/>
  <c r="E7" i="52" s="1"/>
  <c r="G7" i="52" s="1"/>
  <c r="C178" i="51"/>
  <c r="E178" i="51" s="1"/>
  <c r="G178" i="51" s="1"/>
  <c r="C178" i="52" s="1"/>
  <c r="E178" i="52" s="1"/>
  <c r="G178" i="52" s="1"/>
  <c r="C176" i="53"/>
  <c r="E176" i="53" s="1"/>
  <c r="G176" i="53" s="1"/>
  <c r="C168" i="54"/>
  <c r="E168" i="54" s="1"/>
  <c r="G168" i="54" s="1"/>
  <c r="C168" i="55" s="1"/>
  <c r="E168" i="55" s="1"/>
  <c r="G168" i="55" s="1"/>
  <c r="C87" i="51"/>
  <c r="E87" i="51" s="1"/>
  <c r="G87" i="51" s="1"/>
  <c r="C81" i="54"/>
  <c r="E81" i="54" s="1"/>
  <c r="G81" i="54" s="1"/>
  <c r="C81" i="55" s="1"/>
  <c r="E81" i="55" s="1"/>
  <c r="G81" i="55" s="1"/>
  <c r="C79" i="53"/>
  <c r="E79" i="53" s="1"/>
  <c r="G79" i="53" s="1"/>
  <c r="C77" i="54"/>
  <c r="E77" i="54" s="1"/>
  <c r="G77" i="54" s="1"/>
  <c r="C77" i="55" s="1"/>
  <c r="E77" i="55" s="1"/>
  <c r="G77" i="55" s="1"/>
  <c r="C74" i="51"/>
  <c r="E74" i="51" s="1"/>
  <c r="G74" i="51" s="1"/>
  <c r="C74" i="52" s="1"/>
  <c r="E74" i="52" s="1"/>
  <c r="G74" i="52" s="1"/>
  <c r="C67" i="56"/>
  <c r="E67" i="56" s="1"/>
  <c r="G67" i="56" s="1"/>
  <c r="C66" i="53"/>
  <c r="E66" i="53" s="1"/>
  <c r="G66" i="53" s="1"/>
  <c r="C62" i="53"/>
  <c r="E62" i="53" s="1"/>
  <c r="G62" i="53" s="1"/>
  <c r="C55" i="53"/>
  <c r="E55" i="53" s="1"/>
  <c r="G55" i="53" s="1"/>
  <c r="C57" i="52"/>
  <c r="E57" i="52" s="1"/>
  <c r="G57" i="52" s="1"/>
  <c r="C58" i="52"/>
  <c r="E58" i="52" s="1"/>
  <c r="G58" i="52" s="1"/>
  <c r="C51" i="53"/>
  <c r="E51" i="53" s="1"/>
  <c r="G51" i="53" s="1"/>
  <c r="C50" i="56"/>
  <c r="E50" i="56" s="1"/>
  <c r="G50" i="56" s="1"/>
  <c r="C49" i="52"/>
  <c r="E49" i="52" s="1"/>
  <c r="G49" i="52" s="1"/>
  <c r="C46" i="54"/>
  <c r="E46" i="54" s="1"/>
  <c r="G46" i="54" s="1"/>
  <c r="C46" i="55" s="1"/>
  <c r="E46" i="55" s="1"/>
  <c r="G46" i="55" s="1"/>
  <c r="C43" i="52"/>
  <c r="E43" i="52" s="1"/>
  <c r="G43" i="52" s="1"/>
  <c r="C42" i="54"/>
  <c r="E42" i="54" s="1"/>
  <c r="G42" i="54" s="1"/>
  <c r="C42" i="55" s="1"/>
  <c r="E42" i="55" s="1"/>
  <c r="G42" i="55" s="1"/>
  <c r="C40" i="56"/>
  <c r="E40" i="56" s="1"/>
  <c r="G40" i="56" s="1"/>
  <c r="C39" i="54"/>
  <c r="E39" i="54" s="1"/>
  <c r="G39" i="54" s="1"/>
  <c r="C39" i="55" s="1"/>
  <c r="E39" i="55" s="1"/>
  <c r="G39" i="55" s="1"/>
  <c r="C38" i="53"/>
  <c r="E38" i="53" s="1"/>
  <c r="G38" i="53" s="1"/>
  <c r="C37" i="51"/>
  <c r="E37" i="51" s="1"/>
  <c r="G37" i="51" s="1"/>
  <c r="C37" i="52" s="1"/>
  <c r="E37" i="52" s="1"/>
  <c r="G37" i="52" s="1"/>
  <c r="C35" i="54"/>
  <c r="E35" i="54" s="1"/>
  <c r="G35" i="54" s="1"/>
  <c r="C35" i="55" s="1"/>
  <c r="E35" i="55" s="1"/>
  <c r="G35" i="55" s="1"/>
  <c r="C34" i="54"/>
  <c r="E34" i="54" s="1"/>
  <c r="G34" i="54" s="1"/>
  <c r="C34" i="55" s="1"/>
  <c r="E34" i="55" s="1"/>
  <c r="G34" i="55" s="1"/>
  <c r="C31" i="56"/>
  <c r="E31" i="56" s="1"/>
  <c r="G31" i="56" s="1"/>
  <c r="C29" i="54"/>
  <c r="E29" i="54" s="1"/>
  <c r="G29" i="54" s="1"/>
  <c r="C29" i="55" s="1"/>
  <c r="E29" i="55" s="1"/>
  <c r="G29" i="55" s="1"/>
  <c r="C26" i="56"/>
  <c r="E26" i="56" s="1"/>
  <c r="G26" i="56" s="1"/>
  <c r="C24" i="51"/>
  <c r="E24" i="51" s="1"/>
  <c r="G24" i="51" s="1"/>
  <c r="C23" i="53"/>
  <c r="E23" i="53" s="1"/>
  <c r="G23" i="53" s="1"/>
  <c r="C19" i="53"/>
  <c r="E19" i="53" s="1"/>
  <c r="G19" i="53" s="1"/>
  <c r="C17" i="51"/>
  <c r="E17" i="51" s="1"/>
  <c r="G17" i="51" s="1"/>
  <c r="C12" i="51"/>
  <c r="E12" i="51" s="1"/>
  <c r="G12" i="51" s="1"/>
  <c r="C6" i="55"/>
  <c r="E6" i="55" s="1"/>
  <c r="G6" i="55" s="1"/>
  <c r="C64" i="56" l="1"/>
  <c r="E64" i="56" s="1"/>
  <c r="G64" i="56" s="1"/>
  <c r="G209" i="58"/>
  <c r="C209" i="59" s="1"/>
  <c r="E209" i="59" s="1"/>
  <c r="C105" i="53"/>
  <c r="E105" i="53" s="1"/>
  <c r="G105" i="53" s="1"/>
  <c r="C155" i="53"/>
  <c r="E155" i="53" s="1"/>
  <c r="G155" i="53" s="1"/>
  <c r="C141" i="53"/>
  <c r="E141" i="53" s="1"/>
  <c r="G141" i="53" s="1"/>
  <c r="C156" i="53"/>
  <c r="E156" i="53" s="1"/>
  <c r="G156" i="53" s="1"/>
  <c r="C45" i="53"/>
  <c r="E45" i="53" s="1"/>
  <c r="G45" i="53" s="1"/>
  <c r="C22" i="55"/>
  <c r="E22" i="55" s="1"/>
  <c r="G22" i="55" s="1"/>
  <c r="C63" i="53"/>
  <c r="E63" i="53" s="1"/>
  <c r="G63" i="53" s="1"/>
  <c r="C187" i="53"/>
  <c r="E187" i="53" s="1"/>
  <c r="G187" i="53" s="1"/>
  <c r="C125" i="53"/>
  <c r="E125" i="53" s="1"/>
  <c r="G125" i="53" s="1"/>
  <c r="C166" i="53"/>
  <c r="E166" i="53" s="1"/>
  <c r="G166" i="53" s="1"/>
  <c r="C151" i="57"/>
  <c r="E151" i="57" s="1"/>
  <c r="G151" i="57" s="1"/>
  <c r="C165" i="53"/>
  <c r="E165" i="53" s="1"/>
  <c r="G165" i="53" s="1"/>
  <c r="C113" i="53"/>
  <c r="E113" i="53" s="1"/>
  <c r="G113" i="53" s="1"/>
  <c r="C135" i="53"/>
  <c r="E135" i="53" s="1"/>
  <c r="G135" i="53" s="1"/>
  <c r="C175" i="53"/>
  <c r="E175" i="53" s="1"/>
  <c r="G175" i="53" s="1"/>
  <c r="C128" i="56"/>
  <c r="E128" i="56" s="1"/>
  <c r="G128" i="56" s="1"/>
  <c r="C9" i="52"/>
  <c r="E9" i="52" s="1"/>
  <c r="G9" i="52" s="1"/>
  <c r="C172" i="53"/>
  <c r="E172" i="53" s="1"/>
  <c r="G172" i="53" s="1"/>
  <c r="C137" i="53"/>
  <c r="E137" i="53" s="1"/>
  <c r="G137" i="53" s="1"/>
  <c r="C20" i="55"/>
  <c r="E20" i="55" s="1"/>
  <c r="G20" i="55" s="1"/>
  <c r="C202" i="53"/>
  <c r="E202" i="53" s="1"/>
  <c r="G202" i="53" s="1"/>
  <c r="G212" i="58"/>
  <c r="C212" i="59" s="1"/>
  <c r="E212" i="59" s="1"/>
  <c r="C118" i="56"/>
  <c r="E118" i="56" s="1"/>
  <c r="G118" i="56" s="1"/>
  <c r="C93" i="53"/>
  <c r="E93" i="53" s="1"/>
  <c r="G93" i="53" s="1"/>
  <c r="C159" i="53"/>
  <c r="E159" i="53" s="1"/>
  <c r="G159" i="53" s="1"/>
  <c r="C95" i="54"/>
  <c r="E95" i="54" s="1"/>
  <c r="G95" i="54" s="1"/>
  <c r="C95" i="55" s="1"/>
  <c r="E95" i="55" s="1"/>
  <c r="G95" i="55" s="1"/>
  <c r="C75" i="53"/>
  <c r="E75" i="53" s="1"/>
  <c r="G75" i="53" s="1"/>
  <c r="C179" i="53"/>
  <c r="E179" i="53" s="1"/>
  <c r="G179" i="53" s="1"/>
  <c r="C54" i="53"/>
  <c r="E54" i="53" s="1"/>
  <c r="G54" i="53" s="1"/>
  <c r="C98" i="56"/>
  <c r="E98" i="56" s="1"/>
  <c r="G98" i="56" s="1"/>
  <c r="C186" i="53"/>
  <c r="E186" i="53" s="1"/>
  <c r="G186" i="53" s="1"/>
  <c r="C27" i="56"/>
  <c r="E27" i="56" s="1"/>
  <c r="G27" i="56" s="1"/>
  <c r="C73" i="53"/>
  <c r="E73" i="53" s="1"/>
  <c r="G73" i="53" s="1"/>
  <c r="C76" i="53"/>
  <c r="E76" i="53" s="1"/>
  <c r="G76" i="53" s="1"/>
  <c r="C11" i="54"/>
  <c r="E11" i="54" s="1"/>
  <c r="G11" i="54" s="1"/>
  <c r="C142" i="53"/>
  <c r="E142" i="53" s="1"/>
  <c r="G142" i="53" s="1"/>
  <c r="C69" i="53"/>
  <c r="E69" i="53" s="1"/>
  <c r="G69" i="53" s="1"/>
  <c r="C131" i="53"/>
  <c r="E131" i="53" s="1"/>
  <c r="G131" i="53" s="1"/>
  <c r="C140" i="53"/>
  <c r="E140" i="53" s="1"/>
  <c r="G140" i="53" s="1"/>
  <c r="C102" i="53"/>
  <c r="E102" i="53" s="1"/>
  <c r="G102" i="53" s="1"/>
  <c r="C171" i="53"/>
  <c r="E171" i="53" s="1"/>
  <c r="G171" i="53" s="1"/>
  <c r="C109" i="53"/>
  <c r="E109" i="53" s="1"/>
  <c r="G109" i="53" s="1"/>
  <c r="C208" i="53"/>
  <c r="E208" i="53" s="1"/>
  <c r="G208" i="53" s="1"/>
  <c r="G210" i="58"/>
  <c r="C210" i="59" s="1"/>
  <c r="E210" i="59" s="1"/>
  <c r="C8" i="54"/>
  <c r="E8" i="54" s="1"/>
  <c r="G8" i="54" s="1"/>
  <c r="C106" i="53"/>
  <c r="E106" i="53" s="1"/>
  <c r="G106" i="53" s="1"/>
  <c r="C198" i="53"/>
  <c r="E198" i="53" s="1"/>
  <c r="G198" i="53" s="1"/>
  <c r="C71" i="53"/>
  <c r="E71" i="53" s="1"/>
  <c r="G71" i="53" s="1"/>
  <c r="C53" i="54"/>
  <c r="E53" i="54" s="1"/>
  <c r="G53" i="54" s="1"/>
  <c r="C53" i="55" s="1"/>
  <c r="E53" i="55" s="1"/>
  <c r="G53" i="55" s="1"/>
  <c r="C32" i="56"/>
  <c r="E32" i="56" s="1"/>
  <c r="G32" i="56" s="1"/>
  <c r="C181" i="53"/>
  <c r="E181" i="53" s="1"/>
  <c r="G181" i="53" s="1"/>
  <c r="C52" i="57"/>
  <c r="E52" i="57" s="1"/>
  <c r="G52" i="57" s="1"/>
  <c r="C163" i="53"/>
  <c r="E163" i="53" s="1"/>
  <c r="G163" i="53" s="1"/>
  <c r="C114" i="53"/>
  <c r="E114" i="53" s="1"/>
  <c r="G114" i="53" s="1"/>
  <c r="C211" i="58"/>
  <c r="E211" i="58" s="1"/>
  <c r="C138" i="53"/>
  <c r="E138" i="53" s="1"/>
  <c r="G138" i="53" s="1"/>
  <c r="C139" i="53"/>
  <c r="E139" i="53" s="1"/>
  <c r="G139" i="53" s="1"/>
  <c r="C100" i="53"/>
  <c r="E100" i="53" s="1"/>
  <c r="G100" i="53" s="1"/>
  <c r="C174" i="53"/>
  <c r="E174" i="53" s="1"/>
  <c r="G174" i="53" s="1"/>
  <c r="C197" i="53"/>
  <c r="E197" i="53" s="1"/>
  <c r="G197" i="53" s="1"/>
  <c r="C164" i="53"/>
  <c r="E164" i="53" s="1"/>
  <c r="G164" i="53" s="1"/>
  <c r="C182" i="56"/>
  <c r="E182" i="56" s="1"/>
  <c r="G182" i="56" s="1"/>
  <c r="C28" i="56"/>
  <c r="E28" i="56" s="1"/>
  <c r="G28" i="56" s="1"/>
  <c r="C56" i="56"/>
  <c r="E56" i="56" s="1"/>
  <c r="G56" i="56" s="1"/>
  <c r="C190" i="53"/>
  <c r="E190" i="53" s="1"/>
  <c r="G190" i="53" s="1"/>
  <c r="C134" i="53"/>
  <c r="E134" i="53" s="1"/>
  <c r="G134" i="53" s="1"/>
  <c r="C89" i="53"/>
  <c r="E89" i="53" s="1"/>
  <c r="G89" i="53" s="1"/>
  <c r="C65" i="53"/>
  <c r="E65" i="53" s="1"/>
  <c r="G65" i="53" s="1"/>
  <c r="C96" i="56"/>
  <c r="E96" i="56" s="1"/>
  <c r="G96" i="56" s="1"/>
  <c r="C85" i="54"/>
  <c r="E85" i="54" s="1"/>
  <c r="G85" i="54" s="1"/>
  <c r="C85" i="55" s="1"/>
  <c r="E85" i="55" s="1"/>
  <c r="G85" i="55" s="1"/>
  <c r="C173" i="53"/>
  <c r="E173" i="53" s="1"/>
  <c r="G173" i="53" s="1"/>
  <c r="C150" i="53"/>
  <c r="E150" i="53" s="1"/>
  <c r="G150" i="53" s="1"/>
  <c r="C90" i="53"/>
  <c r="E90" i="53" s="1"/>
  <c r="G90" i="53" s="1"/>
  <c r="C200" i="56"/>
  <c r="E200" i="56" s="1"/>
  <c r="G200" i="56" s="1"/>
  <c r="C36" i="53"/>
  <c r="E36" i="53" s="1"/>
  <c r="G36" i="53" s="1"/>
  <c r="C61" i="53"/>
  <c r="E61" i="53" s="1"/>
  <c r="G61" i="53" s="1"/>
  <c r="C30" i="57"/>
  <c r="E30" i="57" s="1"/>
  <c r="G30" i="57" s="1"/>
  <c r="C157" i="53"/>
  <c r="E157" i="53" s="1"/>
  <c r="G157" i="53" s="1"/>
  <c r="C94" i="53"/>
  <c r="E94" i="53" s="1"/>
  <c r="G94" i="53" s="1"/>
  <c r="C143" i="53"/>
  <c r="E143" i="53" s="1"/>
  <c r="G143" i="53" s="1"/>
  <c r="C149" i="53"/>
  <c r="E149" i="53" s="1"/>
  <c r="G149" i="53" s="1"/>
  <c r="C21" i="54"/>
  <c r="E21" i="54" s="1"/>
  <c r="G21" i="54" s="1"/>
  <c r="C162" i="53"/>
  <c r="E162" i="53" s="1"/>
  <c r="G162" i="53" s="1"/>
  <c r="C199" i="53"/>
  <c r="E199" i="53" s="1"/>
  <c r="G199" i="53" s="1"/>
  <c r="C115" i="53"/>
  <c r="E115" i="53" s="1"/>
  <c r="G115" i="53" s="1"/>
  <c r="C132" i="53"/>
  <c r="E132" i="53" s="1"/>
  <c r="G132" i="53" s="1"/>
  <c r="C146" i="56"/>
  <c r="E146" i="56" s="1"/>
  <c r="G146" i="56" s="1"/>
  <c r="C122" i="53"/>
  <c r="E122" i="53" s="1"/>
  <c r="G122" i="53" s="1"/>
  <c r="C33" i="53"/>
  <c r="E33" i="53" s="1"/>
  <c r="G33" i="53" s="1"/>
  <c r="C59" i="53"/>
  <c r="E59" i="53" s="1"/>
  <c r="G59" i="53" s="1"/>
  <c r="C18" i="53"/>
  <c r="E18" i="53" s="1"/>
  <c r="G18" i="53" s="1"/>
  <c r="C160" i="56"/>
  <c r="E160" i="56" s="1"/>
  <c r="G160" i="56" s="1"/>
  <c r="C203" i="53"/>
  <c r="E203" i="53" s="1"/>
  <c r="G203" i="53" s="1"/>
  <c r="C191" i="53"/>
  <c r="E191" i="53" s="1"/>
  <c r="G191" i="53" s="1"/>
  <c r="C92" i="54"/>
  <c r="E92" i="54" s="1"/>
  <c r="G92" i="54" s="1"/>
  <c r="C92" i="55" s="1"/>
  <c r="E92" i="55" s="1"/>
  <c r="G92" i="55" s="1"/>
  <c r="C99" i="53"/>
  <c r="E99" i="53" s="1"/>
  <c r="G99" i="53" s="1"/>
  <c r="C152" i="56"/>
  <c r="E152" i="56" s="1"/>
  <c r="G152" i="56" s="1"/>
  <c r="C119" i="53"/>
  <c r="E119" i="53" s="1"/>
  <c r="G119" i="53" s="1"/>
  <c r="C133" i="53"/>
  <c r="E133" i="53" s="1"/>
  <c r="G133" i="53" s="1"/>
  <c r="C204" i="56"/>
  <c r="E204" i="56" s="1"/>
  <c r="G204" i="56" s="1"/>
  <c r="C207" i="53"/>
  <c r="E207" i="53" s="1"/>
  <c r="G207" i="53" s="1"/>
  <c r="C144" i="53"/>
  <c r="E144" i="53" s="1"/>
  <c r="G144" i="53" s="1"/>
  <c r="C177" i="53"/>
  <c r="E177" i="53" s="1"/>
  <c r="G177" i="53" s="1"/>
  <c r="C130" i="56"/>
  <c r="E130" i="56" s="1"/>
  <c r="G130" i="56" s="1"/>
  <c r="C123" i="53"/>
  <c r="E123" i="53" s="1"/>
  <c r="G123" i="53" s="1"/>
  <c r="C120" i="56"/>
  <c r="E120" i="56" s="1"/>
  <c r="G120" i="56" s="1"/>
  <c r="C101" i="53"/>
  <c r="E101" i="53" s="1"/>
  <c r="G101" i="53" s="1"/>
  <c r="C201" i="53"/>
  <c r="E201" i="53" s="1"/>
  <c r="G201" i="53" s="1"/>
  <c r="C184" i="56"/>
  <c r="E184" i="56" s="1"/>
  <c r="G184" i="56" s="1"/>
  <c r="C103" i="53"/>
  <c r="E103" i="53" s="1"/>
  <c r="G103" i="53" s="1"/>
  <c r="C192" i="54"/>
  <c r="E192" i="54" s="1"/>
  <c r="G192" i="54" s="1"/>
  <c r="C192" i="55" s="1"/>
  <c r="E192" i="55" s="1"/>
  <c r="G192" i="55" s="1"/>
  <c r="C161" i="53"/>
  <c r="E161" i="53" s="1"/>
  <c r="G161" i="53" s="1"/>
  <c r="C185" i="53"/>
  <c r="E185" i="53" s="1"/>
  <c r="G185" i="53" s="1"/>
  <c r="C44" i="54"/>
  <c r="E44" i="54" s="1"/>
  <c r="G44" i="54" s="1"/>
  <c r="C44" i="55" s="1"/>
  <c r="E44" i="55" s="1"/>
  <c r="G44" i="55" s="1"/>
  <c r="C78" i="56"/>
  <c r="E78" i="56" s="1"/>
  <c r="G78" i="56" s="1"/>
  <c r="C195" i="53"/>
  <c r="E195" i="53" s="1"/>
  <c r="G195" i="53" s="1"/>
  <c r="C97" i="57"/>
  <c r="E97" i="57" s="1"/>
  <c r="G97" i="57" s="1"/>
  <c r="C153" i="56"/>
  <c r="E153" i="56" s="1"/>
  <c r="G153" i="56" s="1"/>
  <c r="C154" i="57"/>
  <c r="E154" i="57" s="1"/>
  <c r="G154" i="57" s="1"/>
  <c r="C60" i="53"/>
  <c r="E60" i="53" s="1"/>
  <c r="G60" i="53" s="1"/>
  <c r="C104" i="56"/>
  <c r="E104" i="56" s="1"/>
  <c r="G104" i="56" s="1"/>
  <c r="C193" i="53"/>
  <c r="E193" i="53" s="1"/>
  <c r="G193" i="53" s="1"/>
  <c r="C158" i="56"/>
  <c r="E158" i="56" s="1"/>
  <c r="G158" i="56" s="1"/>
  <c r="C80" i="56"/>
  <c r="E80" i="56" s="1"/>
  <c r="G80" i="56" s="1"/>
  <c r="C25" i="56"/>
  <c r="E25" i="56" s="1"/>
  <c r="G25" i="56" s="1"/>
  <c r="C196" i="53"/>
  <c r="E196" i="53" s="1"/>
  <c r="G196" i="53" s="1"/>
  <c r="C83" i="53"/>
  <c r="E83" i="53" s="1"/>
  <c r="G83" i="53" s="1"/>
  <c r="C15" i="54"/>
  <c r="E15" i="54" s="1"/>
  <c r="G15" i="54" s="1"/>
  <c r="C16" i="54"/>
  <c r="E16" i="54" s="1"/>
  <c r="G16" i="54" s="1"/>
  <c r="C84" i="53"/>
  <c r="E84" i="53" s="1"/>
  <c r="G84" i="53" s="1"/>
  <c r="C145" i="53"/>
  <c r="E145" i="53" s="1"/>
  <c r="G145" i="53" s="1"/>
  <c r="C110" i="53"/>
  <c r="E110" i="53" s="1"/>
  <c r="G110" i="53" s="1"/>
  <c r="C116" i="53"/>
  <c r="E116" i="53" s="1"/>
  <c r="G116" i="53" s="1"/>
  <c r="C91" i="53"/>
  <c r="E91" i="53" s="1"/>
  <c r="G91" i="53" s="1"/>
  <c r="C70" i="56"/>
  <c r="E70" i="56" s="1"/>
  <c r="G70" i="56" s="1"/>
  <c r="C124" i="56"/>
  <c r="E124" i="56" s="1"/>
  <c r="G124" i="56" s="1"/>
  <c r="C41" i="53"/>
  <c r="E41" i="53" s="1"/>
  <c r="G41" i="53" s="1"/>
  <c r="C86" i="53"/>
  <c r="E86" i="53" s="1"/>
  <c r="G86" i="53" s="1"/>
  <c r="C82" i="56"/>
  <c r="E82" i="56" s="1"/>
  <c r="G82" i="56" s="1"/>
  <c r="C127" i="53"/>
  <c r="E127" i="53" s="1"/>
  <c r="G127" i="53" s="1"/>
  <c r="C126" i="53"/>
  <c r="E126" i="53" s="1"/>
  <c r="G126" i="53" s="1"/>
  <c r="C188" i="53"/>
  <c r="E188" i="53" s="1"/>
  <c r="G188" i="53" s="1"/>
  <c r="C148" i="53"/>
  <c r="E148" i="53" s="1"/>
  <c r="G148" i="53" s="1"/>
  <c r="C180" i="53"/>
  <c r="E180" i="53" s="1"/>
  <c r="G180" i="53" s="1"/>
  <c r="C13" i="52"/>
  <c r="E13" i="52" s="1"/>
  <c r="G13" i="52" s="1"/>
  <c r="C68" i="53"/>
  <c r="E68" i="53" s="1"/>
  <c r="G68" i="53" s="1"/>
  <c r="C169" i="53"/>
  <c r="E169" i="53" s="1"/>
  <c r="G169" i="53" s="1"/>
  <c r="C10" i="52"/>
  <c r="E10" i="52" s="1"/>
  <c r="G10" i="52" s="1"/>
  <c r="C14" i="53"/>
  <c r="E14" i="53" s="1"/>
  <c r="G14" i="53" s="1"/>
  <c r="C129" i="53"/>
  <c r="E129" i="53" s="1"/>
  <c r="G129" i="53" s="1"/>
  <c r="C121" i="53"/>
  <c r="E121" i="53" s="1"/>
  <c r="G121" i="53" s="1"/>
  <c r="C108" i="53"/>
  <c r="E108" i="53" s="1"/>
  <c r="G108" i="53" s="1"/>
  <c r="C112" i="56"/>
  <c r="E112" i="56" s="1"/>
  <c r="G112" i="56" s="1"/>
  <c r="C189" i="53"/>
  <c r="E189" i="53" s="1"/>
  <c r="G189" i="53" s="1"/>
  <c r="G213" i="58"/>
  <c r="C213" i="59" s="1"/>
  <c r="E213" i="59" s="1"/>
  <c r="C194" i="53"/>
  <c r="E194" i="53" s="1"/>
  <c r="G194" i="53" s="1"/>
  <c r="C117" i="53"/>
  <c r="E117" i="53" s="1"/>
  <c r="G117" i="53" s="1"/>
  <c r="C72" i="53"/>
  <c r="E72" i="53" s="1"/>
  <c r="G72" i="53" s="1"/>
  <c r="C111" i="53"/>
  <c r="E111" i="53" s="1"/>
  <c r="G111" i="53" s="1"/>
  <c r="C147" i="53"/>
  <c r="E147" i="53" s="1"/>
  <c r="G147" i="53" s="1"/>
  <c r="C107" i="53"/>
  <c r="E107" i="53" s="1"/>
  <c r="G107" i="53" s="1"/>
  <c r="C167" i="53"/>
  <c r="E167" i="53" s="1"/>
  <c r="G167" i="53" s="1"/>
  <c r="C136" i="53"/>
  <c r="E136" i="53" s="1"/>
  <c r="G136" i="53" s="1"/>
  <c r="C183" i="53"/>
  <c r="E183" i="53" s="1"/>
  <c r="G183" i="53" s="1"/>
  <c r="C206" i="53"/>
  <c r="E206" i="53" s="1"/>
  <c r="G206" i="53" s="1"/>
  <c r="C170" i="53"/>
  <c r="E170" i="53" s="1"/>
  <c r="G170" i="53" s="1"/>
  <c r="C88" i="58"/>
  <c r="E88" i="58" s="1"/>
  <c r="C48" i="53"/>
  <c r="E48" i="53" s="1"/>
  <c r="G48" i="53" s="1"/>
  <c r="C47" i="54"/>
  <c r="E47" i="54" s="1"/>
  <c r="G47" i="54" s="1"/>
  <c r="C47" i="55" s="1"/>
  <c r="E47" i="55" s="1"/>
  <c r="G47" i="55" s="1"/>
  <c r="C205" i="53"/>
  <c r="E205" i="53" s="1"/>
  <c r="G205" i="53" s="1"/>
  <c r="C7" i="53"/>
  <c r="E7" i="53" s="1"/>
  <c r="G7" i="53" s="1"/>
  <c r="C178" i="53"/>
  <c r="E178" i="53" s="1"/>
  <c r="G178" i="53" s="1"/>
  <c r="C176" i="54"/>
  <c r="E176" i="54" s="1"/>
  <c r="G176" i="54" s="1"/>
  <c r="C176" i="55" s="1"/>
  <c r="E176" i="55" s="1"/>
  <c r="G176" i="55" s="1"/>
  <c r="C168" i="56"/>
  <c r="E168" i="56" s="1"/>
  <c r="G168" i="56" s="1"/>
  <c r="C87" i="52"/>
  <c r="E87" i="52" s="1"/>
  <c r="G87" i="52" s="1"/>
  <c r="C81" i="56"/>
  <c r="E81" i="56" s="1"/>
  <c r="G81" i="56" s="1"/>
  <c r="C79" i="54"/>
  <c r="E79" i="54" s="1"/>
  <c r="G79" i="54" s="1"/>
  <c r="C79" i="55" s="1"/>
  <c r="E79" i="55" s="1"/>
  <c r="G79" i="55" s="1"/>
  <c r="C77" i="56"/>
  <c r="E77" i="56" s="1"/>
  <c r="G77" i="56" s="1"/>
  <c r="C74" i="53"/>
  <c r="E74" i="53" s="1"/>
  <c r="G74" i="53" s="1"/>
  <c r="C67" i="57"/>
  <c r="E67" i="57" s="1"/>
  <c r="G67" i="57" s="1"/>
  <c r="C66" i="54"/>
  <c r="E66" i="54" s="1"/>
  <c r="G66" i="54" s="1"/>
  <c r="C66" i="55" s="1"/>
  <c r="E66" i="55" s="1"/>
  <c r="G66" i="55" s="1"/>
  <c r="C62" i="54"/>
  <c r="E62" i="54" s="1"/>
  <c r="G62" i="54" s="1"/>
  <c r="C62" i="55" s="1"/>
  <c r="E62" i="55" s="1"/>
  <c r="G62" i="55" s="1"/>
  <c r="C55" i="54"/>
  <c r="E55" i="54" s="1"/>
  <c r="G55" i="54" s="1"/>
  <c r="C55" i="55" s="1"/>
  <c r="E55" i="55" s="1"/>
  <c r="G55" i="55" s="1"/>
  <c r="C57" i="53"/>
  <c r="E57" i="53" s="1"/>
  <c r="G57" i="53" s="1"/>
  <c r="C58" i="53"/>
  <c r="E58" i="53" s="1"/>
  <c r="G58" i="53" s="1"/>
  <c r="C51" i="54"/>
  <c r="E51" i="54" s="1"/>
  <c r="G51" i="54" s="1"/>
  <c r="C51" i="55" s="1"/>
  <c r="E51" i="55" s="1"/>
  <c r="G51" i="55" s="1"/>
  <c r="C50" i="57"/>
  <c r="E50" i="57" s="1"/>
  <c r="G50" i="57" s="1"/>
  <c r="C49" i="53"/>
  <c r="E49" i="53" s="1"/>
  <c r="G49" i="53" s="1"/>
  <c r="C46" i="56"/>
  <c r="E46" i="56" s="1"/>
  <c r="G46" i="56" s="1"/>
  <c r="C43" i="53"/>
  <c r="E43" i="53" s="1"/>
  <c r="G43" i="53" s="1"/>
  <c r="C42" i="56"/>
  <c r="E42" i="56" s="1"/>
  <c r="G42" i="56" s="1"/>
  <c r="C40" i="57"/>
  <c r="E40" i="57" s="1"/>
  <c r="G40" i="57" s="1"/>
  <c r="C39" i="56"/>
  <c r="E39" i="56" s="1"/>
  <c r="G39" i="56" s="1"/>
  <c r="C38" i="54"/>
  <c r="E38" i="54" s="1"/>
  <c r="G38" i="54" s="1"/>
  <c r="C38" i="55" s="1"/>
  <c r="E38" i="55" s="1"/>
  <c r="G38" i="55" s="1"/>
  <c r="C37" i="53"/>
  <c r="E37" i="53" s="1"/>
  <c r="G37" i="53" s="1"/>
  <c r="C35" i="56"/>
  <c r="E35" i="56" s="1"/>
  <c r="G35" i="56" s="1"/>
  <c r="C34" i="56"/>
  <c r="E34" i="56" s="1"/>
  <c r="G34" i="56" s="1"/>
  <c r="C31" i="57"/>
  <c r="E31" i="57" s="1"/>
  <c r="G31" i="57" s="1"/>
  <c r="C29" i="56"/>
  <c r="E29" i="56" s="1"/>
  <c r="G29" i="56" s="1"/>
  <c r="C26" i="57"/>
  <c r="E26" i="57" s="1"/>
  <c r="G26" i="57" s="1"/>
  <c r="C24" i="52"/>
  <c r="E24" i="52" s="1"/>
  <c r="G24" i="52" s="1"/>
  <c r="C23" i="54"/>
  <c r="E23" i="54" s="1"/>
  <c r="G23" i="54" s="1"/>
  <c r="C23" i="55" s="1"/>
  <c r="E23" i="55" s="1"/>
  <c r="G23" i="55" s="1"/>
  <c r="C19" i="54"/>
  <c r="E19" i="54" s="1"/>
  <c r="G19" i="54" s="1"/>
  <c r="C17" i="52"/>
  <c r="E17" i="52" s="1"/>
  <c r="G17" i="52" s="1"/>
  <c r="C12" i="52"/>
  <c r="E12" i="52" s="1"/>
  <c r="G12" i="52" s="1"/>
  <c r="C6" i="56"/>
  <c r="E6" i="56" s="1"/>
  <c r="G6" i="56" s="1"/>
  <c r="C196" i="54" l="1"/>
  <c r="E196" i="54" s="1"/>
  <c r="G196" i="54" s="1"/>
  <c r="C196" i="55" s="1"/>
  <c r="E196" i="55" s="1"/>
  <c r="G196" i="55" s="1"/>
  <c r="C157" i="54"/>
  <c r="E157" i="54" s="1"/>
  <c r="G157" i="54" s="1"/>
  <c r="C157" i="55" s="1"/>
  <c r="E157" i="55" s="1"/>
  <c r="G157" i="55" s="1"/>
  <c r="C114" i="54"/>
  <c r="E114" i="54" s="1"/>
  <c r="G114" i="54" s="1"/>
  <c r="C114" i="55" s="1"/>
  <c r="E114" i="55" s="1"/>
  <c r="G114" i="55" s="1"/>
  <c r="C22" i="56"/>
  <c r="E22" i="56" s="1"/>
  <c r="G22" i="56" s="1"/>
  <c r="C206" i="54"/>
  <c r="E206" i="54" s="1"/>
  <c r="G206" i="54" s="1"/>
  <c r="C206" i="55" s="1"/>
  <c r="E206" i="55" s="1"/>
  <c r="G206" i="55" s="1"/>
  <c r="C117" i="54"/>
  <c r="E117" i="54" s="1"/>
  <c r="G117" i="54" s="1"/>
  <c r="C117" i="55" s="1"/>
  <c r="E117" i="55" s="1"/>
  <c r="G117" i="55" s="1"/>
  <c r="C14" i="54"/>
  <c r="E14" i="54" s="1"/>
  <c r="G14" i="54" s="1"/>
  <c r="C126" i="54"/>
  <c r="E126" i="54" s="1"/>
  <c r="G126" i="54" s="1"/>
  <c r="C126" i="55" s="1"/>
  <c r="E126" i="55" s="1"/>
  <c r="G126" i="55" s="1"/>
  <c r="C116" i="54"/>
  <c r="E116" i="54" s="1"/>
  <c r="G116" i="54" s="1"/>
  <c r="C116" i="55" s="1"/>
  <c r="E116" i="55" s="1"/>
  <c r="G116" i="55" s="1"/>
  <c r="C25" i="57"/>
  <c r="E25" i="57" s="1"/>
  <c r="G25" i="57" s="1"/>
  <c r="C97" i="58"/>
  <c r="E97" i="58" s="1"/>
  <c r="C184" i="57"/>
  <c r="E184" i="57" s="1"/>
  <c r="G184" i="57" s="1"/>
  <c r="C207" i="54"/>
  <c r="E207" i="54" s="1"/>
  <c r="G207" i="54" s="1"/>
  <c r="C207" i="55" s="1"/>
  <c r="E207" i="55" s="1"/>
  <c r="G207" i="55" s="1"/>
  <c r="C203" i="54"/>
  <c r="E203" i="54" s="1"/>
  <c r="G203" i="54" s="1"/>
  <c r="C203" i="55" s="1"/>
  <c r="E203" i="55" s="1"/>
  <c r="G203" i="55" s="1"/>
  <c r="C115" i="54"/>
  <c r="E115" i="54" s="1"/>
  <c r="G115" i="54" s="1"/>
  <c r="C115" i="55" s="1"/>
  <c r="E115" i="55" s="1"/>
  <c r="G115" i="55" s="1"/>
  <c r="C30" i="58"/>
  <c r="E30" i="58" s="1"/>
  <c r="G30" i="58" s="1"/>
  <c r="C96" i="57"/>
  <c r="E96" i="57" s="1"/>
  <c r="G96" i="57" s="1"/>
  <c r="C164" i="54"/>
  <c r="E164" i="54" s="1"/>
  <c r="G164" i="54" s="1"/>
  <c r="C164" i="55" s="1"/>
  <c r="E164" i="55" s="1"/>
  <c r="G164" i="55" s="1"/>
  <c r="C163" i="54"/>
  <c r="E163" i="54" s="1"/>
  <c r="G163" i="54" s="1"/>
  <c r="C163" i="55" s="1"/>
  <c r="E163" i="55" s="1"/>
  <c r="G163" i="55" s="1"/>
  <c r="C8" i="55"/>
  <c r="E8" i="55" s="1"/>
  <c r="G8" i="55" s="1"/>
  <c r="C69" i="54"/>
  <c r="E69" i="54" s="1"/>
  <c r="G69" i="54" s="1"/>
  <c r="C69" i="55" s="1"/>
  <c r="E69" i="55" s="1"/>
  <c r="G69" i="55" s="1"/>
  <c r="C54" i="54"/>
  <c r="E54" i="54" s="1"/>
  <c r="G54" i="54" s="1"/>
  <c r="C54" i="55" s="1"/>
  <c r="E54" i="55" s="1"/>
  <c r="G54" i="55" s="1"/>
  <c r="C202" i="54"/>
  <c r="E202" i="54" s="1"/>
  <c r="G202" i="54" s="1"/>
  <c r="C202" i="55" s="1"/>
  <c r="E202" i="55" s="1"/>
  <c r="G202" i="55" s="1"/>
  <c r="C113" i="54"/>
  <c r="E113" i="54" s="1"/>
  <c r="G113" i="54" s="1"/>
  <c r="C113" i="55" s="1"/>
  <c r="E113" i="55" s="1"/>
  <c r="G113" i="55" s="1"/>
  <c r="C45" i="54"/>
  <c r="E45" i="54" s="1"/>
  <c r="G45" i="54" s="1"/>
  <c r="C45" i="55" s="1"/>
  <c r="E45" i="55" s="1"/>
  <c r="G45" i="55" s="1"/>
  <c r="C129" i="54"/>
  <c r="E129" i="54" s="1"/>
  <c r="G129" i="54" s="1"/>
  <c r="C129" i="55" s="1"/>
  <c r="E129" i="55" s="1"/>
  <c r="G129" i="55" s="1"/>
  <c r="C103" i="54"/>
  <c r="E103" i="54" s="1"/>
  <c r="G103" i="54" s="1"/>
  <c r="C103" i="55" s="1"/>
  <c r="E103" i="55" s="1"/>
  <c r="G103" i="55" s="1"/>
  <c r="C106" i="54"/>
  <c r="E106" i="54" s="1"/>
  <c r="G106" i="54" s="1"/>
  <c r="C106" i="55" s="1"/>
  <c r="E106" i="55" s="1"/>
  <c r="G106" i="55" s="1"/>
  <c r="C183" i="54"/>
  <c r="E183" i="54" s="1"/>
  <c r="G183" i="54" s="1"/>
  <c r="C183" i="55" s="1"/>
  <c r="E183" i="55" s="1"/>
  <c r="G183" i="55" s="1"/>
  <c r="C194" i="54"/>
  <c r="E194" i="54" s="1"/>
  <c r="G194" i="54" s="1"/>
  <c r="C194" i="55" s="1"/>
  <c r="E194" i="55" s="1"/>
  <c r="G194" i="55" s="1"/>
  <c r="C127" i="54"/>
  <c r="E127" i="54" s="1"/>
  <c r="G127" i="54" s="1"/>
  <c r="C127" i="55" s="1"/>
  <c r="E127" i="55" s="1"/>
  <c r="G127" i="55" s="1"/>
  <c r="C80" i="57"/>
  <c r="E80" i="57" s="1"/>
  <c r="G80" i="57" s="1"/>
  <c r="C195" i="54"/>
  <c r="E195" i="54" s="1"/>
  <c r="G195" i="54" s="1"/>
  <c r="C195" i="55" s="1"/>
  <c r="E195" i="55" s="1"/>
  <c r="G195" i="55" s="1"/>
  <c r="C201" i="54"/>
  <c r="E201" i="54" s="1"/>
  <c r="G201" i="54" s="1"/>
  <c r="C201" i="55" s="1"/>
  <c r="E201" i="55" s="1"/>
  <c r="G201" i="55" s="1"/>
  <c r="C204" i="57"/>
  <c r="E204" i="57" s="1"/>
  <c r="G204" i="57" s="1"/>
  <c r="C160" i="57"/>
  <c r="E160" i="57" s="1"/>
  <c r="G160" i="57" s="1"/>
  <c r="C199" i="54"/>
  <c r="E199" i="54" s="1"/>
  <c r="G199" i="54" s="1"/>
  <c r="C199" i="55" s="1"/>
  <c r="E199" i="55" s="1"/>
  <c r="G199" i="55" s="1"/>
  <c r="C61" i="54"/>
  <c r="E61" i="54" s="1"/>
  <c r="G61" i="54" s="1"/>
  <c r="C61" i="55" s="1"/>
  <c r="E61" i="55" s="1"/>
  <c r="G61" i="55" s="1"/>
  <c r="C65" i="54"/>
  <c r="E65" i="54" s="1"/>
  <c r="G65" i="54" s="1"/>
  <c r="C65" i="55" s="1"/>
  <c r="E65" i="55" s="1"/>
  <c r="G65" i="55" s="1"/>
  <c r="C197" i="54"/>
  <c r="E197" i="54" s="1"/>
  <c r="G197" i="54" s="1"/>
  <c r="C197" i="55" s="1"/>
  <c r="E197" i="55" s="1"/>
  <c r="G197" i="55" s="1"/>
  <c r="C52" i="58"/>
  <c r="E52" i="58" s="1"/>
  <c r="G52" i="58" s="1"/>
  <c r="G210" i="59"/>
  <c r="C210" i="60" s="1"/>
  <c r="E210" i="60" s="1"/>
  <c r="G210" i="60" s="1"/>
  <c r="C142" i="54"/>
  <c r="E142" i="54" s="1"/>
  <c r="G142" i="54" s="1"/>
  <c r="C142" i="55" s="1"/>
  <c r="E142" i="55" s="1"/>
  <c r="G142" i="55" s="1"/>
  <c r="C179" i="54"/>
  <c r="E179" i="54" s="1"/>
  <c r="G179" i="54" s="1"/>
  <c r="C179" i="55" s="1"/>
  <c r="E179" i="55" s="1"/>
  <c r="G179" i="55" s="1"/>
  <c r="C20" i="56"/>
  <c r="E20" i="56" s="1"/>
  <c r="G20" i="56" s="1"/>
  <c r="C165" i="54"/>
  <c r="E165" i="54" s="1"/>
  <c r="G165" i="54" s="1"/>
  <c r="C165" i="55" s="1"/>
  <c r="E165" i="55" s="1"/>
  <c r="G165" i="55" s="1"/>
  <c r="C156" i="54"/>
  <c r="E156" i="54" s="1"/>
  <c r="G156" i="54" s="1"/>
  <c r="C156" i="55" s="1"/>
  <c r="E156" i="55" s="1"/>
  <c r="G156" i="55" s="1"/>
  <c r="C188" i="54"/>
  <c r="E188" i="54" s="1"/>
  <c r="G188" i="54" s="1"/>
  <c r="C188" i="55" s="1"/>
  <c r="E188" i="55" s="1"/>
  <c r="G188" i="55" s="1"/>
  <c r="C132" i="54"/>
  <c r="E132" i="54" s="1"/>
  <c r="G132" i="54" s="1"/>
  <c r="C132" i="55" s="1"/>
  <c r="E132" i="55" s="1"/>
  <c r="G132" i="55" s="1"/>
  <c r="C135" i="54"/>
  <c r="E135" i="54" s="1"/>
  <c r="G135" i="54" s="1"/>
  <c r="C135" i="55" s="1"/>
  <c r="E135" i="55" s="1"/>
  <c r="G135" i="55" s="1"/>
  <c r="C10" i="53"/>
  <c r="E10" i="53" s="1"/>
  <c r="G10" i="53" s="1"/>
  <c r="C110" i="54"/>
  <c r="E110" i="54" s="1"/>
  <c r="G110" i="54" s="1"/>
  <c r="C110" i="55" s="1"/>
  <c r="E110" i="55" s="1"/>
  <c r="G110" i="55" s="1"/>
  <c r="C136" i="54"/>
  <c r="E136" i="54" s="1"/>
  <c r="G136" i="54" s="1"/>
  <c r="C136" i="55" s="1"/>
  <c r="E136" i="55" s="1"/>
  <c r="G136" i="55" s="1"/>
  <c r="G213" i="59"/>
  <c r="C213" i="60" s="1"/>
  <c r="E213" i="60" s="1"/>
  <c r="G213" i="60" s="1"/>
  <c r="C169" i="54"/>
  <c r="E169" i="54" s="1"/>
  <c r="G169" i="54" s="1"/>
  <c r="C169" i="55" s="1"/>
  <c r="E169" i="55" s="1"/>
  <c r="G169" i="55" s="1"/>
  <c r="C82" i="57"/>
  <c r="E82" i="57" s="1"/>
  <c r="G82" i="57" s="1"/>
  <c r="C145" i="54"/>
  <c r="E145" i="54" s="1"/>
  <c r="G145" i="54" s="1"/>
  <c r="C145" i="55" s="1"/>
  <c r="E145" i="55" s="1"/>
  <c r="G145" i="55" s="1"/>
  <c r="C158" i="57"/>
  <c r="E158" i="57" s="1"/>
  <c r="G158" i="57" s="1"/>
  <c r="C78" i="57"/>
  <c r="E78" i="57" s="1"/>
  <c r="G78" i="57" s="1"/>
  <c r="C101" i="54"/>
  <c r="E101" i="54" s="1"/>
  <c r="G101" i="54" s="1"/>
  <c r="C101" i="55" s="1"/>
  <c r="E101" i="55" s="1"/>
  <c r="G101" i="55" s="1"/>
  <c r="C133" i="54"/>
  <c r="E133" i="54" s="1"/>
  <c r="G133" i="54" s="1"/>
  <c r="C133" i="55" s="1"/>
  <c r="E133" i="55" s="1"/>
  <c r="G133" i="55" s="1"/>
  <c r="C18" i="54"/>
  <c r="E18" i="54" s="1"/>
  <c r="G18" i="54" s="1"/>
  <c r="C162" i="54"/>
  <c r="E162" i="54" s="1"/>
  <c r="G162" i="54" s="1"/>
  <c r="C162" i="55" s="1"/>
  <c r="E162" i="55" s="1"/>
  <c r="G162" i="55" s="1"/>
  <c r="C36" i="54"/>
  <c r="E36" i="54" s="1"/>
  <c r="G36" i="54" s="1"/>
  <c r="C36" i="55" s="1"/>
  <c r="E36" i="55" s="1"/>
  <c r="G36" i="55" s="1"/>
  <c r="C89" i="54"/>
  <c r="E89" i="54" s="1"/>
  <c r="G89" i="54" s="1"/>
  <c r="C89" i="55" s="1"/>
  <c r="E89" i="55" s="1"/>
  <c r="G89" i="55" s="1"/>
  <c r="C174" i="54"/>
  <c r="E174" i="54" s="1"/>
  <c r="G174" i="54" s="1"/>
  <c r="C174" i="55" s="1"/>
  <c r="E174" i="55" s="1"/>
  <c r="G174" i="55" s="1"/>
  <c r="C181" i="54"/>
  <c r="E181" i="54" s="1"/>
  <c r="G181" i="54" s="1"/>
  <c r="C181" i="55" s="1"/>
  <c r="E181" i="55" s="1"/>
  <c r="G181" i="55" s="1"/>
  <c r="C208" i="54"/>
  <c r="E208" i="54" s="1"/>
  <c r="G208" i="54" s="1"/>
  <c r="C208" i="55" s="1"/>
  <c r="E208" i="55" s="1"/>
  <c r="G208" i="55" s="1"/>
  <c r="C11" i="55"/>
  <c r="E11" i="55" s="1"/>
  <c r="G11" i="55" s="1"/>
  <c r="C75" i="54"/>
  <c r="E75" i="54" s="1"/>
  <c r="G75" i="54" s="1"/>
  <c r="C75" i="55" s="1"/>
  <c r="E75" i="55" s="1"/>
  <c r="G75" i="55" s="1"/>
  <c r="C137" i="54"/>
  <c r="E137" i="54" s="1"/>
  <c r="G137" i="54" s="1"/>
  <c r="C137" i="55" s="1"/>
  <c r="E137" i="55" s="1"/>
  <c r="G137" i="55" s="1"/>
  <c r="C151" i="58"/>
  <c r="E151" i="58" s="1"/>
  <c r="C141" i="54"/>
  <c r="E141" i="54" s="1"/>
  <c r="G141" i="54" s="1"/>
  <c r="C141" i="55" s="1"/>
  <c r="E141" i="55" s="1"/>
  <c r="G141" i="55" s="1"/>
  <c r="C91" i="54"/>
  <c r="E91" i="54" s="1"/>
  <c r="G91" i="54" s="1"/>
  <c r="C91" i="55" s="1"/>
  <c r="E91" i="55" s="1"/>
  <c r="G91" i="55" s="1"/>
  <c r="C191" i="54"/>
  <c r="E191" i="54" s="1"/>
  <c r="G191" i="54" s="1"/>
  <c r="C191" i="55" s="1"/>
  <c r="E191" i="55" s="1"/>
  <c r="G191" i="55" s="1"/>
  <c r="C131" i="54"/>
  <c r="E131" i="54" s="1"/>
  <c r="G131" i="54" s="1"/>
  <c r="C131" i="55" s="1"/>
  <c r="E131" i="55" s="1"/>
  <c r="G131" i="55" s="1"/>
  <c r="C189" i="54"/>
  <c r="E189" i="54" s="1"/>
  <c r="G189" i="54" s="1"/>
  <c r="C189" i="55" s="1"/>
  <c r="E189" i="55" s="1"/>
  <c r="G189" i="55" s="1"/>
  <c r="C68" i="54"/>
  <c r="E68" i="54" s="1"/>
  <c r="G68" i="54" s="1"/>
  <c r="C68" i="55" s="1"/>
  <c r="E68" i="55" s="1"/>
  <c r="G68" i="55" s="1"/>
  <c r="C86" i="54"/>
  <c r="E86" i="54" s="1"/>
  <c r="G86" i="54" s="1"/>
  <c r="C86" i="55" s="1"/>
  <c r="E86" i="55" s="1"/>
  <c r="G86" i="55" s="1"/>
  <c r="C84" i="54"/>
  <c r="E84" i="54" s="1"/>
  <c r="G84" i="54" s="1"/>
  <c r="C84" i="55" s="1"/>
  <c r="E84" i="55" s="1"/>
  <c r="G84" i="55" s="1"/>
  <c r="C193" i="54"/>
  <c r="E193" i="54" s="1"/>
  <c r="G193" i="54" s="1"/>
  <c r="C193" i="55" s="1"/>
  <c r="E193" i="55" s="1"/>
  <c r="G193" i="55" s="1"/>
  <c r="C44" i="56"/>
  <c r="E44" i="56" s="1"/>
  <c r="G44" i="56" s="1"/>
  <c r="C120" i="57"/>
  <c r="E120" i="57" s="1"/>
  <c r="G120" i="57" s="1"/>
  <c r="C119" i="54"/>
  <c r="E119" i="54" s="1"/>
  <c r="G119" i="54" s="1"/>
  <c r="C119" i="55" s="1"/>
  <c r="E119" i="55" s="1"/>
  <c r="G119" i="55" s="1"/>
  <c r="C59" i="54"/>
  <c r="E59" i="54" s="1"/>
  <c r="G59" i="54" s="1"/>
  <c r="C59" i="55" s="1"/>
  <c r="E59" i="55" s="1"/>
  <c r="G59" i="55" s="1"/>
  <c r="C21" i="55"/>
  <c r="E21" i="55" s="1"/>
  <c r="G21" i="55" s="1"/>
  <c r="C200" i="57"/>
  <c r="E200" i="57" s="1"/>
  <c r="G200" i="57" s="1"/>
  <c r="C134" i="54"/>
  <c r="E134" i="54" s="1"/>
  <c r="G134" i="54" s="1"/>
  <c r="C134" i="55" s="1"/>
  <c r="E134" i="55" s="1"/>
  <c r="G134" i="55" s="1"/>
  <c r="C100" i="54"/>
  <c r="E100" i="54" s="1"/>
  <c r="G100" i="54" s="1"/>
  <c r="C100" i="55" s="1"/>
  <c r="E100" i="55" s="1"/>
  <c r="G100" i="55" s="1"/>
  <c r="C32" i="57"/>
  <c r="E32" i="57" s="1"/>
  <c r="G32" i="57" s="1"/>
  <c r="C109" i="54"/>
  <c r="E109" i="54" s="1"/>
  <c r="G109" i="54" s="1"/>
  <c r="C109" i="55" s="1"/>
  <c r="E109" i="55" s="1"/>
  <c r="G109" i="55" s="1"/>
  <c r="C76" i="54"/>
  <c r="E76" i="54" s="1"/>
  <c r="G76" i="54" s="1"/>
  <c r="C76" i="55" s="1"/>
  <c r="E76" i="55" s="1"/>
  <c r="G76" i="55" s="1"/>
  <c r="C95" i="56"/>
  <c r="E95" i="56" s="1"/>
  <c r="G95" i="56" s="1"/>
  <c r="C172" i="54"/>
  <c r="E172" i="54" s="1"/>
  <c r="G172" i="54" s="1"/>
  <c r="C172" i="55" s="1"/>
  <c r="E172" i="55" s="1"/>
  <c r="G172" i="55" s="1"/>
  <c r="C166" i="54"/>
  <c r="E166" i="54" s="1"/>
  <c r="G166" i="54" s="1"/>
  <c r="C166" i="55" s="1"/>
  <c r="E166" i="55" s="1"/>
  <c r="G166" i="55" s="1"/>
  <c r="C155" i="54"/>
  <c r="E155" i="54" s="1"/>
  <c r="G155" i="54" s="1"/>
  <c r="C155" i="55" s="1"/>
  <c r="E155" i="55" s="1"/>
  <c r="G155" i="55" s="1"/>
  <c r="C85" i="56"/>
  <c r="E85" i="56" s="1"/>
  <c r="G85" i="56" s="1"/>
  <c r="G212" i="59"/>
  <c r="C212" i="60" s="1"/>
  <c r="E212" i="60" s="1"/>
  <c r="G212" i="60" s="1"/>
  <c r="C107" i="54"/>
  <c r="E107" i="54" s="1"/>
  <c r="G107" i="54" s="1"/>
  <c r="C107" i="55" s="1"/>
  <c r="E107" i="55" s="1"/>
  <c r="G107" i="55" s="1"/>
  <c r="C13" i="53"/>
  <c r="E13" i="53" s="1"/>
  <c r="G13" i="53" s="1"/>
  <c r="C41" i="54"/>
  <c r="E41" i="54" s="1"/>
  <c r="G41" i="54" s="1"/>
  <c r="C41" i="55" s="1"/>
  <c r="E41" i="55" s="1"/>
  <c r="G41" i="55" s="1"/>
  <c r="C104" i="57"/>
  <c r="E104" i="57" s="1"/>
  <c r="G104" i="57" s="1"/>
  <c r="C185" i="54"/>
  <c r="E185" i="54" s="1"/>
  <c r="G185" i="54" s="1"/>
  <c r="C185" i="55" s="1"/>
  <c r="E185" i="55" s="1"/>
  <c r="G185" i="55" s="1"/>
  <c r="C123" i="54"/>
  <c r="E123" i="54" s="1"/>
  <c r="G123" i="54" s="1"/>
  <c r="C123" i="55" s="1"/>
  <c r="E123" i="55" s="1"/>
  <c r="G123" i="55" s="1"/>
  <c r="C152" i="57"/>
  <c r="E152" i="57" s="1"/>
  <c r="G152" i="57" s="1"/>
  <c r="C33" i="54"/>
  <c r="E33" i="54" s="1"/>
  <c r="G33" i="54" s="1"/>
  <c r="C33" i="55" s="1"/>
  <c r="E33" i="55" s="1"/>
  <c r="G33" i="55" s="1"/>
  <c r="C149" i="54"/>
  <c r="E149" i="54" s="1"/>
  <c r="G149" i="54" s="1"/>
  <c r="C149" i="55" s="1"/>
  <c r="E149" i="55" s="1"/>
  <c r="G149" i="55" s="1"/>
  <c r="C90" i="54"/>
  <c r="E90" i="54" s="1"/>
  <c r="G90" i="54" s="1"/>
  <c r="C90" i="55" s="1"/>
  <c r="E90" i="55" s="1"/>
  <c r="G90" i="55" s="1"/>
  <c r="C190" i="54"/>
  <c r="E190" i="54" s="1"/>
  <c r="G190" i="54" s="1"/>
  <c r="C190" i="55" s="1"/>
  <c r="E190" i="55" s="1"/>
  <c r="G190" i="55" s="1"/>
  <c r="C139" i="54"/>
  <c r="E139" i="54" s="1"/>
  <c r="G139" i="54" s="1"/>
  <c r="C139" i="55" s="1"/>
  <c r="E139" i="55" s="1"/>
  <c r="G139" i="55" s="1"/>
  <c r="C53" i="56"/>
  <c r="E53" i="56" s="1"/>
  <c r="G53" i="56" s="1"/>
  <c r="C171" i="54"/>
  <c r="E171" i="54" s="1"/>
  <c r="G171" i="54" s="1"/>
  <c r="C171" i="55" s="1"/>
  <c r="E171" i="55" s="1"/>
  <c r="G171" i="55" s="1"/>
  <c r="C73" i="54"/>
  <c r="E73" i="54" s="1"/>
  <c r="G73" i="54" s="1"/>
  <c r="C73" i="55" s="1"/>
  <c r="E73" i="55" s="1"/>
  <c r="G73" i="55" s="1"/>
  <c r="C159" i="54"/>
  <c r="E159" i="54" s="1"/>
  <c r="G159" i="54" s="1"/>
  <c r="C159" i="55" s="1"/>
  <c r="E159" i="55" s="1"/>
  <c r="G159" i="55" s="1"/>
  <c r="C9" i="53"/>
  <c r="E9" i="53" s="1"/>
  <c r="G9" i="53" s="1"/>
  <c r="C125" i="54"/>
  <c r="E125" i="54" s="1"/>
  <c r="G125" i="54" s="1"/>
  <c r="C125" i="55" s="1"/>
  <c r="E125" i="55" s="1"/>
  <c r="G125" i="55" s="1"/>
  <c r="C105" i="54"/>
  <c r="E105" i="54" s="1"/>
  <c r="G105" i="54" s="1"/>
  <c r="C105" i="55" s="1"/>
  <c r="E105" i="55" s="1"/>
  <c r="G105" i="55" s="1"/>
  <c r="C153" i="57"/>
  <c r="E153" i="57" s="1"/>
  <c r="G153" i="57" s="1"/>
  <c r="C182" i="57"/>
  <c r="E182" i="57" s="1"/>
  <c r="G182" i="57" s="1"/>
  <c r="C112" i="57"/>
  <c r="E112" i="57" s="1"/>
  <c r="G112" i="57" s="1"/>
  <c r="C16" i="55"/>
  <c r="E16" i="55" s="1"/>
  <c r="G16" i="55" s="1"/>
  <c r="C147" i="54"/>
  <c r="E147" i="54" s="1"/>
  <c r="G147" i="54" s="1"/>
  <c r="C147" i="55" s="1"/>
  <c r="E147" i="55" s="1"/>
  <c r="G147" i="55" s="1"/>
  <c r="C108" i="54"/>
  <c r="E108" i="54" s="1"/>
  <c r="G108" i="54" s="1"/>
  <c r="C108" i="55" s="1"/>
  <c r="E108" i="55" s="1"/>
  <c r="G108" i="55" s="1"/>
  <c r="C180" i="54"/>
  <c r="E180" i="54" s="1"/>
  <c r="G180" i="54" s="1"/>
  <c r="C180" i="55" s="1"/>
  <c r="E180" i="55" s="1"/>
  <c r="G180" i="55" s="1"/>
  <c r="C124" i="57"/>
  <c r="E124" i="57" s="1"/>
  <c r="G124" i="57" s="1"/>
  <c r="C15" i="55"/>
  <c r="E15" i="55" s="1"/>
  <c r="G15" i="55" s="1"/>
  <c r="C60" i="54"/>
  <c r="E60" i="54" s="1"/>
  <c r="G60" i="54" s="1"/>
  <c r="C60" i="55" s="1"/>
  <c r="E60" i="55" s="1"/>
  <c r="G60" i="55" s="1"/>
  <c r="C161" i="54"/>
  <c r="E161" i="54" s="1"/>
  <c r="G161" i="54" s="1"/>
  <c r="C161" i="55" s="1"/>
  <c r="E161" i="55" s="1"/>
  <c r="G161" i="55" s="1"/>
  <c r="C130" i="57"/>
  <c r="E130" i="57" s="1"/>
  <c r="G130" i="57" s="1"/>
  <c r="C99" i="54"/>
  <c r="E99" i="54" s="1"/>
  <c r="G99" i="54" s="1"/>
  <c r="C99" i="55" s="1"/>
  <c r="E99" i="55" s="1"/>
  <c r="G99" i="55" s="1"/>
  <c r="C122" i="54"/>
  <c r="E122" i="54" s="1"/>
  <c r="G122" i="54" s="1"/>
  <c r="C122" i="55" s="1"/>
  <c r="E122" i="55" s="1"/>
  <c r="G122" i="55" s="1"/>
  <c r="C143" i="54"/>
  <c r="E143" i="54" s="1"/>
  <c r="G143" i="54" s="1"/>
  <c r="C143" i="55" s="1"/>
  <c r="E143" i="55" s="1"/>
  <c r="G143" i="55" s="1"/>
  <c r="C150" i="54"/>
  <c r="E150" i="54" s="1"/>
  <c r="G150" i="54" s="1"/>
  <c r="C150" i="55" s="1"/>
  <c r="E150" i="55" s="1"/>
  <c r="G150" i="55" s="1"/>
  <c r="C56" i="57"/>
  <c r="E56" i="57" s="1"/>
  <c r="G56" i="57" s="1"/>
  <c r="C138" i="54"/>
  <c r="E138" i="54" s="1"/>
  <c r="G138" i="54" s="1"/>
  <c r="C138" i="55" s="1"/>
  <c r="E138" i="55" s="1"/>
  <c r="G138" i="55" s="1"/>
  <c r="C71" i="54"/>
  <c r="E71" i="54" s="1"/>
  <c r="G71" i="54" s="1"/>
  <c r="C71" i="55" s="1"/>
  <c r="E71" i="55" s="1"/>
  <c r="G71" i="55" s="1"/>
  <c r="C102" i="54"/>
  <c r="E102" i="54" s="1"/>
  <c r="G102" i="54" s="1"/>
  <c r="C102" i="55" s="1"/>
  <c r="E102" i="55" s="1"/>
  <c r="G102" i="55" s="1"/>
  <c r="C27" i="57"/>
  <c r="E27" i="57" s="1"/>
  <c r="G27" i="57" s="1"/>
  <c r="C93" i="54"/>
  <c r="E93" i="54" s="1"/>
  <c r="G93" i="54" s="1"/>
  <c r="C93" i="55" s="1"/>
  <c r="E93" i="55" s="1"/>
  <c r="G93" i="55" s="1"/>
  <c r="C128" i="57"/>
  <c r="E128" i="57" s="1"/>
  <c r="G128" i="57" s="1"/>
  <c r="C187" i="54"/>
  <c r="E187" i="54" s="1"/>
  <c r="G187" i="54" s="1"/>
  <c r="C187" i="55" s="1"/>
  <c r="E187" i="55" s="1"/>
  <c r="G187" i="55" s="1"/>
  <c r="G209" i="59"/>
  <c r="C209" i="60" s="1"/>
  <c r="E209" i="60" s="1"/>
  <c r="G209" i="60" s="1"/>
  <c r="C72" i="54"/>
  <c r="E72" i="54" s="1"/>
  <c r="G72" i="54" s="1"/>
  <c r="C72" i="55" s="1"/>
  <c r="E72" i="55" s="1"/>
  <c r="G72" i="55" s="1"/>
  <c r="C144" i="54"/>
  <c r="E144" i="54" s="1"/>
  <c r="G144" i="54" s="1"/>
  <c r="C144" i="55" s="1"/>
  <c r="E144" i="55" s="1"/>
  <c r="G144" i="55" s="1"/>
  <c r="C98" i="57"/>
  <c r="E98" i="57" s="1"/>
  <c r="G98" i="57" s="1"/>
  <c r="C167" i="54"/>
  <c r="E167" i="54" s="1"/>
  <c r="G167" i="54" s="1"/>
  <c r="C167" i="55" s="1"/>
  <c r="E167" i="55" s="1"/>
  <c r="G167" i="55" s="1"/>
  <c r="C111" i="54"/>
  <c r="E111" i="54" s="1"/>
  <c r="G111" i="54" s="1"/>
  <c r="C111" i="55" s="1"/>
  <c r="E111" i="55" s="1"/>
  <c r="G111" i="55" s="1"/>
  <c r="C121" i="54"/>
  <c r="E121" i="54" s="1"/>
  <c r="G121" i="54" s="1"/>
  <c r="C121" i="55" s="1"/>
  <c r="E121" i="55" s="1"/>
  <c r="G121" i="55" s="1"/>
  <c r="C148" i="54"/>
  <c r="E148" i="54" s="1"/>
  <c r="G148" i="54" s="1"/>
  <c r="C148" i="55" s="1"/>
  <c r="E148" i="55" s="1"/>
  <c r="G148" i="55" s="1"/>
  <c r="C70" i="57"/>
  <c r="E70" i="57" s="1"/>
  <c r="G70" i="57" s="1"/>
  <c r="C83" i="54"/>
  <c r="E83" i="54" s="1"/>
  <c r="G83" i="54" s="1"/>
  <c r="C83" i="55" s="1"/>
  <c r="E83" i="55" s="1"/>
  <c r="G83" i="55" s="1"/>
  <c r="C154" i="58"/>
  <c r="E154" i="58" s="1"/>
  <c r="C192" i="56"/>
  <c r="E192" i="56" s="1"/>
  <c r="G192" i="56" s="1"/>
  <c r="C177" i="54"/>
  <c r="E177" i="54" s="1"/>
  <c r="G177" i="54" s="1"/>
  <c r="C177" i="55" s="1"/>
  <c r="E177" i="55" s="1"/>
  <c r="G177" i="55" s="1"/>
  <c r="C92" i="56"/>
  <c r="E92" i="56" s="1"/>
  <c r="G92" i="56" s="1"/>
  <c r="C146" i="57"/>
  <c r="E146" i="57" s="1"/>
  <c r="G146" i="57" s="1"/>
  <c r="C94" i="54"/>
  <c r="E94" i="54" s="1"/>
  <c r="G94" i="54" s="1"/>
  <c r="C94" i="55" s="1"/>
  <c r="E94" i="55" s="1"/>
  <c r="G94" i="55" s="1"/>
  <c r="C173" i="54"/>
  <c r="E173" i="54" s="1"/>
  <c r="G173" i="54" s="1"/>
  <c r="C173" i="55" s="1"/>
  <c r="E173" i="55" s="1"/>
  <c r="G173" i="55" s="1"/>
  <c r="C28" i="57"/>
  <c r="E28" i="57" s="1"/>
  <c r="G28" i="57" s="1"/>
  <c r="G211" i="58"/>
  <c r="C211" i="59" s="1"/>
  <c r="E211" i="59" s="1"/>
  <c r="C198" i="54"/>
  <c r="E198" i="54" s="1"/>
  <c r="G198" i="54" s="1"/>
  <c r="C198" i="55" s="1"/>
  <c r="E198" i="55" s="1"/>
  <c r="G198" i="55" s="1"/>
  <c r="C140" i="54"/>
  <c r="E140" i="54" s="1"/>
  <c r="G140" i="54" s="1"/>
  <c r="C140" i="55" s="1"/>
  <c r="E140" i="55" s="1"/>
  <c r="G140" i="55" s="1"/>
  <c r="C186" i="54"/>
  <c r="E186" i="54" s="1"/>
  <c r="G186" i="54" s="1"/>
  <c r="C186" i="55" s="1"/>
  <c r="E186" i="55" s="1"/>
  <c r="G186" i="55" s="1"/>
  <c r="C118" i="57"/>
  <c r="E118" i="57" s="1"/>
  <c r="G118" i="57" s="1"/>
  <c r="C175" i="54"/>
  <c r="E175" i="54" s="1"/>
  <c r="G175" i="54" s="1"/>
  <c r="C175" i="55" s="1"/>
  <c r="E175" i="55" s="1"/>
  <c r="G175" i="55" s="1"/>
  <c r="C63" i="54"/>
  <c r="E63" i="54" s="1"/>
  <c r="G63" i="54" s="1"/>
  <c r="C63" i="55" s="1"/>
  <c r="E63" i="55" s="1"/>
  <c r="G63" i="55" s="1"/>
  <c r="C64" i="57"/>
  <c r="E64" i="57" s="1"/>
  <c r="G64" i="57" s="1"/>
  <c r="C170" i="54"/>
  <c r="E170" i="54" s="1"/>
  <c r="G170" i="54" s="1"/>
  <c r="C170" i="55" s="1"/>
  <c r="E170" i="55" s="1"/>
  <c r="G170" i="55" s="1"/>
  <c r="G88" i="58"/>
  <c r="C88" i="59" s="1"/>
  <c r="E88" i="59" s="1"/>
  <c r="C48" i="54"/>
  <c r="E48" i="54" s="1"/>
  <c r="G48" i="54" s="1"/>
  <c r="C48" i="55" s="1"/>
  <c r="E48" i="55" s="1"/>
  <c r="G48" i="55" s="1"/>
  <c r="C47" i="56"/>
  <c r="E47" i="56" s="1"/>
  <c r="G47" i="56" s="1"/>
  <c r="C205" i="54"/>
  <c r="E205" i="54" s="1"/>
  <c r="G205" i="54" s="1"/>
  <c r="C205" i="55" s="1"/>
  <c r="E205" i="55" s="1"/>
  <c r="G205" i="55" s="1"/>
  <c r="C7" i="54"/>
  <c r="E7" i="54" s="1"/>
  <c r="G7" i="54" s="1"/>
  <c r="C178" i="54"/>
  <c r="E178" i="54" s="1"/>
  <c r="G178" i="54" s="1"/>
  <c r="C178" i="55" s="1"/>
  <c r="E178" i="55" s="1"/>
  <c r="G178" i="55" s="1"/>
  <c r="C176" i="56"/>
  <c r="E176" i="56" s="1"/>
  <c r="G176" i="56" s="1"/>
  <c r="C168" i="57"/>
  <c r="E168" i="57" s="1"/>
  <c r="G168" i="57" s="1"/>
  <c r="C87" i="53"/>
  <c r="E87" i="53" s="1"/>
  <c r="G87" i="53" s="1"/>
  <c r="C81" i="57"/>
  <c r="E81" i="57" s="1"/>
  <c r="G81" i="57" s="1"/>
  <c r="C79" i="56"/>
  <c r="E79" i="56" s="1"/>
  <c r="G79" i="56" s="1"/>
  <c r="C77" i="57"/>
  <c r="E77" i="57" s="1"/>
  <c r="G77" i="57" s="1"/>
  <c r="C74" i="54"/>
  <c r="E74" i="54" s="1"/>
  <c r="G74" i="54" s="1"/>
  <c r="C74" i="55" s="1"/>
  <c r="E74" i="55" s="1"/>
  <c r="G74" i="55" s="1"/>
  <c r="C67" i="58"/>
  <c r="E67" i="58" s="1"/>
  <c r="C66" i="56"/>
  <c r="E66" i="56" s="1"/>
  <c r="G66" i="56" s="1"/>
  <c r="C62" i="56"/>
  <c r="E62" i="56" s="1"/>
  <c r="G62" i="56" s="1"/>
  <c r="C55" i="56"/>
  <c r="E55" i="56" s="1"/>
  <c r="G55" i="56" s="1"/>
  <c r="C57" i="54"/>
  <c r="E57" i="54" s="1"/>
  <c r="G57" i="54" s="1"/>
  <c r="C57" i="55" s="1"/>
  <c r="E57" i="55" s="1"/>
  <c r="G57" i="55" s="1"/>
  <c r="C58" i="54"/>
  <c r="E58" i="54" s="1"/>
  <c r="G58" i="54" s="1"/>
  <c r="C58" i="55" s="1"/>
  <c r="E58" i="55" s="1"/>
  <c r="G58" i="55" s="1"/>
  <c r="C51" i="56"/>
  <c r="E51" i="56" s="1"/>
  <c r="G51" i="56" s="1"/>
  <c r="C50" i="58"/>
  <c r="E50" i="58" s="1"/>
  <c r="G50" i="58" s="1"/>
  <c r="C49" i="54"/>
  <c r="E49" i="54" s="1"/>
  <c r="G49" i="54" s="1"/>
  <c r="C49" i="55" s="1"/>
  <c r="E49" i="55" s="1"/>
  <c r="G49" i="55" s="1"/>
  <c r="C46" i="57"/>
  <c r="E46" i="57" s="1"/>
  <c r="G46" i="57" s="1"/>
  <c r="C43" i="54"/>
  <c r="E43" i="54" s="1"/>
  <c r="G43" i="54" s="1"/>
  <c r="C43" i="55" s="1"/>
  <c r="E43" i="55" s="1"/>
  <c r="G43" i="55" s="1"/>
  <c r="C42" i="57"/>
  <c r="E42" i="57" s="1"/>
  <c r="G42" i="57" s="1"/>
  <c r="C40" i="58"/>
  <c r="E40" i="58" s="1"/>
  <c r="G40" i="58" s="1"/>
  <c r="C39" i="57"/>
  <c r="E39" i="57" s="1"/>
  <c r="G39" i="57" s="1"/>
  <c r="C38" i="56"/>
  <c r="E38" i="56" s="1"/>
  <c r="G38" i="56" s="1"/>
  <c r="C37" i="54"/>
  <c r="E37" i="54" s="1"/>
  <c r="G37" i="54" s="1"/>
  <c r="C37" i="55" s="1"/>
  <c r="E37" i="55" s="1"/>
  <c r="G37" i="55" s="1"/>
  <c r="C35" i="57"/>
  <c r="E35" i="57" s="1"/>
  <c r="G35" i="57" s="1"/>
  <c r="C34" i="57"/>
  <c r="E34" i="57" s="1"/>
  <c r="G34" i="57" s="1"/>
  <c r="C31" i="58"/>
  <c r="E31" i="58" s="1"/>
  <c r="G31" i="58" s="1"/>
  <c r="C29" i="57"/>
  <c r="E29" i="57" s="1"/>
  <c r="G29" i="57" s="1"/>
  <c r="C26" i="58"/>
  <c r="E26" i="58" s="1"/>
  <c r="G26" i="58" s="1"/>
  <c r="C24" i="53"/>
  <c r="E24" i="53" s="1"/>
  <c r="G24" i="53" s="1"/>
  <c r="C23" i="56"/>
  <c r="E23" i="56" s="1"/>
  <c r="G23" i="56" s="1"/>
  <c r="C19" i="55"/>
  <c r="E19" i="55" s="1"/>
  <c r="G19" i="55" s="1"/>
  <c r="C17" i="53"/>
  <c r="E17" i="53" s="1"/>
  <c r="G17" i="53" s="1"/>
  <c r="C12" i="53"/>
  <c r="E12" i="53" s="1"/>
  <c r="G12" i="53" s="1"/>
  <c r="C6" i="57"/>
  <c r="E6" i="57" s="1"/>
  <c r="G6" i="57" s="1"/>
  <c r="G211" i="59" l="1"/>
  <c r="C211" i="60" s="1"/>
  <c r="E211" i="60" s="1"/>
  <c r="G211" i="60" s="1"/>
  <c r="C123" i="56"/>
  <c r="E123" i="56" s="1"/>
  <c r="G123" i="56" s="1"/>
  <c r="C188" i="56"/>
  <c r="E188" i="56" s="1"/>
  <c r="G188" i="56" s="1"/>
  <c r="C60" i="56"/>
  <c r="E60" i="56" s="1"/>
  <c r="G60" i="56" s="1"/>
  <c r="C86" i="56"/>
  <c r="E86" i="56" s="1"/>
  <c r="G86" i="56" s="1"/>
  <c r="C65" i="56"/>
  <c r="E65" i="56" s="1"/>
  <c r="G65" i="56" s="1"/>
  <c r="C173" i="56"/>
  <c r="E173" i="56" s="1"/>
  <c r="G173" i="56" s="1"/>
  <c r="C70" i="58"/>
  <c r="E70" i="58" s="1"/>
  <c r="C209" i="61"/>
  <c r="E209" i="61" s="1"/>
  <c r="G209" i="61" s="1"/>
  <c r="C56" i="58"/>
  <c r="E56" i="58" s="1"/>
  <c r="C15" i="56"/>
  <c r="E15" i="56" s="1"/>
  <c r="G15" i="56" s="1"/>
  <c r="C153" i="58"/>
  <c r="E153" i="58" s="1"/>
  <c r="C139" i="56"/>
  <c r="E139" i="56" s="1"/>
  <c r="G139" i="56" s="1"/>
  <c r="C104" i="58"/>
  <c r="E104" i="58" s="1"/>
  <c r="C172" i="56"/>
  <c r="E172" i="56" s="1"/>
  <c r="G172" i="56" s="1"/>
  <c r="C21" i="56"/>
  <c r="E21" i="56" s="1"/>
  <c r="G21" i="56" s="1"/>
  <c r="C68" i="56"/>
  <c r="E68" i="56" s="1"/>
  <c r="G68" i="56" s="1"/>
  <c r="C75" i="56"/>
  <c r="E75" i="56" s="1"/>
  <c r="G75" i="56" s="1"/>
  <c r="C18" i="55"/>
  <c r="E18" i="55" s="1"/>
  <c r="G18" i="55" s="1"/>
  <c r="C213" i="61"/>
  <c r="E213" i="61" s="1"/>
  <c r="G213" i="61" s="1"/>
  <c r="C165" i="56"/>
  <c r="E165" i="56" s="1"/>
  <c r="G165" i="56" s="1"/>
  <c r="C61" i="56"/>
  <c r="E61" i="56" s="1"/>
  <c r="G61" i="56" s="1"/>
  <c r="C194" i="56"/>
  <c r="E194" i="56" s="1"/>
  <c r="G194" i="56" s="1"/>
  <c r="C54" i="56"/>
  <c r="E54" i="56" s="1"/>
  <c r="G54" i="56" s="1"/>
  <c r="C203" i="56"/>
  <c r="E203" i="56" s="1"/>
  <c r="G203" i="56" s="1"/>
  <c r="C117" i="56"/>
  <c r="E117" i="56" s="1"/>
  <c r="G117" i="56" s="1"/>
  <c r="C161" i="56"/>
  <c r="E161" i="56" s="1"/>
  <c r="G161" i="56" s="1"/>
  <c r="C84" i="56"/>
  <c r="E84" i="56" s="1"/>
  <c r="G84" i="56" s="1"/>
  <c r="C197" i="56"/>
  <c r="E197" i="56" s="1"/>
  <c r="G197" i="56" s="1"/>
  <c r="C72" i="56"/>
  <c r="E72" i="56" s="1"/>
  <c r="G72" i="56" s="1"/>
  <c r="C185" i="56"/>
  <c r="E185" i="56" s="1"/>
  <c r="G185" i="56" s="1"/>
  <c r="C162" i="56"/>
  <c r="E162" i="56" s="1"/>
  <c r="G162" i="56" s="1"/>
  <c r="C202" i="56"/>
  <c r="E202" i="56" s="1"/>
  <c r="G202" i="56" s="1"/>
  <c r="C175" i="56"/>
  <c r="E175" i="56" s="1"/>
  <c r="G175" i="56" s="1"/>
  <c r="C94" i="56"/>
  <c r="E94" i="56" s="1"/>
  <c r="G94" i="56" s="1"/>
  <c r="C148" i="56"/>
  <c r="E148" i="56" s="1"/>
  <c r="G148" i="56" s="1"/>
  <c r="C187" i="56"/>
  <c r="E187" i="56" s="1"/>
  <c r="G187" i="56" s="1"/>
  <c r="C150" i="56"/>
  <c r="E150" i="56" s="1"/>
  <c r="G150" i="56" s="1"/>
  <c r="C124" i="58"/>
  <c r="E124" i="58" s="1"/>
  <c r="C105" i="56"/>
  <c r="E105" i="56" s="1"/>
  <c r="G105" i="56" s="1"/>
  <c r="C190" i="56"/>
  <c r="E190" i="56" s="1"/>
  <c r="G190" i="56" s="1"/>
  <c r="C41" i="56"/>
  <c r="E41" i="56" s="1"/>
  <c r="G41" i="56" s="1"/>
  <c r="C95" i="57"/>
  <c r="E95" i="57" s="1"/>
  <c r="G95" i="57" s="1"/>
  <c r="C59" i="56"/>
  <c r="E59" i="56" s="1"/>
  <c r="G59" i="56" s="1"/>
  <c r="C189" i="56"/>
  <c r="E189" i="56" s="1"/>
  <c r="G189" i="56" s="1"/>
  <c r="C11" i="56"/>
  <c r="E11" i="56" s="1"/>
  <c r="G11" i="56" s="1"/>
  <c r="C133" i="56"/>
  <c r="E133" i="56" s="1"/>
  <c r="G133" i="56" s="1"/>
  <c r="C136" i="56"/>
  <c r="E136" i="56" s="1"/>
  <c r="G136" i="56" s="1"/>
  <c r="C20" i="57"/>
  <c r="E20" i="57" s="1"/>
  <c r="G20" i="57" s="1"/>
  <c r="C199" i="56"/>
  <c r="E199" i="56" s="1"/>
  <c r="G199" i="56" s="1"/>
  <c r="C183" i="56"/>
  <c r="E183" i="56" s="1"/>
  <c r="G183" i="56" s="1"/>
  <c r="C69" i="56"/>
  <c r="E69" i="56" s="1"/>
  <c r="G69" i="56" s="1"/>
  <c r="C207" i="56"/>
  <c r="E207" i="56" s="1"/>
  <c r="G207" i="56" s="1"/>
  <c r="C206" i="56"/>
  <c r="E206" i="56" s="1"/>
  <c r="G206" i="56" s="1"/>
  <c r="C144" i="56"/>
  <c r="E144" i="56" s="1"/>
  <c r="G144" i="56" s="1"/>
  <c r="C155" i="56"/>
  <c r="E155" i="56" s="1"/>
  <c r="G155" i="56" s="1"/>
  <c r="C82" i="58"/>
  <c r="E82" i="58" s="1"/>
  <c r="C30" i="59"/>
  <c r="E30" i="59" s="1"/>
  <c r="G30" i="59" s="1"/>
  <c r="C64" i="58"/>
  <c r="E64" i="58" s="1"/>
  <c r="C182" i="58"/>
  <c r="E182" i="58" s="1"/>
  <c r="C137" i="56"/>
  <c r="E137" i="56" s="1"/>
  <c r="G137" i="56" s="1"/>
  <c r="C115" i="56"/>
  <c r="E115" i="56" s="1"/>
  <c r="G115" i="56" s="1"/>
  <c r="C121" i="56"/>
  <c r="E121" i="56" s="1"/>
  <c r="G121" i="56" s="1"/>
  <c r="C128" i="58"/>
  <c r="E128" i="58" s="1"/>
  <c r="C143" i="56"/>
  <c r="E143" i="56" s="1"/>
  <c r="G143" i="56" s="1"/>
  <c r="C180" i="56"/>
  <c r="E180" i="56" s="1"/>
  <c r="G180" i="56" s="1"/>
  <c r="C125" i="56"/>
  <c r="E125" i="56" s="1"/>
  <c r="G125" i="56" s="1"/>
  <c r="C90" i="56"/>
  <c r="E90" i="56" s="1"/>
  <c r="G90" i="56" s="1"/>
  <c r="C13" i="54"/>
  <c r="E13" i="54" s="1"/>
  <c r="G13" i="54" s="1"/>
  <c r="C76" i="56"/>
  <c r="E76" i="56" s="1"/>
  <c r="G76" i="56" s="1"/>
  <c r="C119" i="56"/>
  <c r="E119" i="56" s="1"/>
  <c r="G119" i="56" s="1"/>
  <c r="C131" i="56"/>
  <c r="E131" i="56" s="1"/>
  <c r="G131" i="56" s="1"/>
  <c r="C208" i="56"/>
  <c r="E208" i="56" s="1"/>
  <c r="G208" i="56" s="1"/>
  <c r="C101" i="56"/>
  <c r="E101" i="56" s="1"/>
  <c r="G101" i="56" s="1"/>
  <c r="C110" i="56"/>
  <c r="E110" i="56" s="1"/>
  <c r="G110" i="56" s="1"/>
  <c r="C179" i="56"/>
  <c r="E179" i="56" s="1"/>
  <c r="G179" i="56" s="1"/>
  <c r="C160" i="58"/>
  <c r="E160" i="58" s="1"/>
  <c r="C106" i="56"/>
  <c r="E106" i="56" s="1"/>
  <c r="G106" i="56" s="1"/>
  <c r="C8" i="56"/>
  <c r="E8" i="56" s="1"/>
  <c r="G8" i="56" s="1"/>
  <c r="C184" i="58"/>
  <c r="E184" i="58" s="1"/>
  <c r="C22" i="57"/>
  <c r="E22" i="57" s="1"/>
  <c r="G22" i="57" s="1"/>
  <c r="C71" i="56"/>
  <c r="E71" i="56" s="1"/>
  <c r="G71" i="56" s="1"/>
  <c r="C134" i="56"/>
  <c r="E134" i="56" s="1"/>
  <c r="G134" i="56" s="1"/>
  <c r="C113" i="56"/>
  <c r="E113" i="56" s="1"/>
  <c r="G113" i="56" s="1"/>
  <c r="C83" i="56"/>
  <c r="E83" i="56" s="1"/>
  <c r="G83" i="56" s="1"/>
  <c r="C53" i="57"/>
  <c r="E53" i="57" s="1"/>
  <c r="G53" i="57" s="1"/>
  <c r="C200" i="58"/>
  <c r="E200" i="58" s="1"/>
  <c r="C169" i="56"/>
  <c r="E169" i="56" s="1"/>
  <c r="G169" i="56" s="1"/>
  <c r="C14" i="55"/>
  <c r="E14" i="55" s="1"/>
  <c r="G14" i="55" s="1"/>
  <c r="C118" i="58"/>
  <c r="E118" i="58" s="1"/>
  <c r="C186" i="56"/>
  <c r="E186" i="56" s="1"/>
  <c r="G186" i="56" s="1"/>
  <c r="C92" i="57"/>
  <c r="E92" i="57" s="1"/>
  <c r="G92" i="57" s="1"/>
  <c r="C111" i="56"/>
  <c r="E111" i="56" s="1"/>
  <c r="G111" i="56" s="1"/>
  <c r="C93" i="56"/>
  <c r="E93" i="56" s="1"/>
  <c r="G93" i="56" s="1"/>
  <c r="C122" i="56"/>
  <c r="E122" i="56" s="1"/>
  <c r="G122" i="56" s="1"/>
  <c r="C108" i="56"/>
  <c r="E108" i="56" s="1"/>
  <c r="G108" i="56" s="1"/>
  <c r="C9" i="54"/>
  <c r="E9" i="54" s="1"/>
  <c r="G9" i="54" s="1"/>
  <c r="C149" i="56"/>
  <c r="E149" i="56" s="1"/>
  <c r="G149" i="56" s="1"/>
  <c r="C107" i="56"/>
  <c r="E107" i="56" s="1"/>
  <c r="G107" i="56" s="1"/>
  <c r="C109" i="56"/>
  <c r="E109" i="56" s="1"/>
  <c r="G109" i="56" s="1"/>
  <c r="C120" i="58"/>
  <c r="E120" i="58" s="1"/>
  <c r="C191" i="56"/>
  <c r="E191" i="56" s="1"/>
  <c r="G191" i="56" s="1"/>
  <c r="C181" i="56"/>
  <c r="E181" i="56" s="1"/>
  <c r="G181" i="56" s="1"/>
  <c r="C78" i="58"/>
  <c r="E78" i="58" s="1"/>
  <c r="C10" i="54"/>
  <c r="E10" i="54" s="1"/>
  <c r="G10" i="54" s="1"/>
  <c r="C142" i="56"/>
  <c r="E142" i="56" s="1"/>
  <c r="G142" i="56" s="1"/>
  <c r="C204" i="58"/>
  <c r="E204" i="58" s="1"/>
  <c r="C103" i="56"/>
  <c r="E103" i="56" s="1"/>
  <c r="G103" i="56" s="1"/>
  <c r="C163" i="56"/>
  <c r="E163" i="56" s="1"/>
  <c r="G163" i="56" s="1"/>
  <c r="G97" i="58"/>
  <c r="C97" i="59" s="1"/>
  <c r="E97" i="59" s="1"/>
  <c r="C114" i="56"/>
  <c r="E114" i="56" s="1"/>
  <c r="G114" i="56" s="1"/>
  <c r="C112" i="58"/>
  <c r="E112" i="58" s="1"/>
  <c r="C36" i="56"/>
  <c r="E36" i="56" s="1"/>
  <c r="G36" i="56" s="1"/>
  <c r="C80" i="58"/>
  <c r="E80" i="58" s="1"/>
  <c r="C138" i="56"/>
  <c r="E138" i="56" s="1"/>
  <c r="G138" i="56" s="1"/>
  <c r="C127" i="56"/>
  <c r="E127" i="56" s="1"/>
  <c r="G127" i="56" s="1"/>
  <c r="C140" i="56"/>
  <c r="E140" i="56" s="1"/>
  <c r="G140" i="56" s="1"/>
  <c r="C177" i="56"/>
  <c r="E177" i="56" s="1"/>
  <c r="G177" i="56" s="1"/>
  <c r="C167" i="56"/>
  <c r="E167" i="56" s="1"/>
  <c r="G167" i="56" s="1"/>
  <c r="C27" i="58"/>
  <c r="E27" i="58" s="1"/>
  <c r="G27" i="58" s="1"/>
  <c r="C99" i="56"/>
  <c r="E99" i="56" s="1"/>
  <c r="G99" i="56" s="1"/>
  <c r="C147" i="56"/>
  <c r="E147" i="56" s="1"/>
  <c r="G147" i="56" s="1"/>
  <c r="C159" i="56"/>
  <c r="E159" i="56" s="1"/>
  <c r="G159" i="56" s="1"/>
  <c r="C33" i="56"/>
  <c r="E33" i="56" s="1"/>
  <c r="G33" i="56" s="1"/>
  <c r="C212" i="61"/>
  <c r="E212" i="61" s="1"/>
  <c r="G212" i="61" s="1"/>
  <c r="C32" i="58"/>
  <c r="E32" i="58" s="1"/>
  <c r="G32" i="58" s="1"/>
  <c r="C44" i="57"/>
  <c r="E44" i="57" s="1"/>
  <c r="G44" i="57" s="1"/>
  <c r="C91" i="56"/>
  <c r="E91" i="56" s="1"/>
  <c r="G91" i="56" s="1"/>
  <c r="C174" i="56"/>
  <c r="E174" i="56" s="1"/>
  <c r="G174" i="56" s="1"/>
  <c r="C158" i="58"/>
  <c r="E158" i="58" s="1"/>
  <c r="C135" i="56"/>
  <c r="E135" i="56" s="1"/>
  <c r="G135" i="56" s="1"/>
  <c r="C210" i="61"/>
  <c r="E210" i="61" s="1"/>
  <c r="G210" i="61" s="1"/>
  <c r="C201" i="56"/>
  <c r="E201" i="56" s="1"/>
  <c r="G201" i="56" s="1"/>
  <c r="C129" i="56"/>
  <c r="E129" i="56" s="1"/>
  <c r="G129" i="56" s="1"/>
  <c r="C164" i="56"/>
  <c r="E164" i="56" s="1"/>
  <c r="G164" i="56" s="1"/>
  <c r="C25" i="58"/>
  <c r="E25" i="58" s="1"/>
  <c r="G25" i="58" s="1"/>
  <c r="C157" i="56"/>
  <c r="E157" i="56" s="1"/>
  <c r="G157" i="56" s="1"/>
  <c r="G154" i="58"/>
  <c r="C154" i="59" s="1"/>
  <c r="E154" i="59" s="1"/>
  <c r="C171" i="56"/>
  <c r="E171" i="56" s="1"/>
  <c r="G171" i="56" s="1"/>
  <c r="G151" i="58"/>
  <c r="C151" i="59" s="1"/>
  <c r="E151" i="59" s="1"/>
  <c r="C126" i="56"/>
  <c r="E126" i="56" s="1"/>
  <c r="G126" i="56" s="1"/>
  <c r="C28" i="58"/>
  <c r="E28" i="58" s="1"/>
  <c r="G28" i="58" s="1"/>
  <c r="C166" i="56"/>
  <c r="E166" i="56" s="1"/>
  <c r="G166" i="56" s="1"/>
  <c r="C156" i="56"/>
  <c r="E156" i="56" s="1"/>
  <c r="G156" i="56" s="1"/>
  <c r="C63" i="56"/>
  <c r="E63" i="56" s="1"/>
  <c r="G63" i="56" s="1"/>
  <c r="C146" i="58"/>
  <c r="E146" i="58" s="1"/>
  <c r="C198" i="56"/>
  <c r="E198" i="56" s="1"/>
  <c r="G198" i="56" s="1"/>
  <c r="C192" i="57"/>
  <c r="E192" i="57" s="1"/>
  <c r="G192" i="57" s="1"/>
  <c r="C98" i="58"/>
  <c r="E98" i="58" s="1"/>
  <c r="C102" i="56"/>
  <c r="E102" i="56" s="1"/>
  <c r="G102" i="56" s="1"/>
  <c r="C130" i="58"/>
  <c r="E130" i="58" s="1"/>
  <c r="C16" i="56"/>
  <c r="E16" i="56" s="1"/>
  <c r="G16" i="56" s="1"/>
  <c r="C73" i="56"/>
  <c r="E73" i="56" s="1"/>
  <c r="G73" i="56" s="1"/>
  <c r="C152" i="58"/>
  <c r="E152" i="58" s="1"/>
  <c r="C85" i="57"/>
  <c r="E85" i="57" s="1"/>
  <c r="G85" i="57" s="1"/>
  <c r="C100" i="56"/>
  <c r="E100" i="56" s="1"/>
  <c r="G100" i="56" s="1"/>
  <c r="C193" i="56"/>
  <c r="E193" i="56" s="1"/>
  <c r="G193" i="56" s="1"/>
  <c r="C141" i="56"/>
  <c r="E141" i="56" s="1"/>
  <c r="G141" i="56" s="1"/>
  <c r="C89" i="56"/>
  <c r="E89" i="56" s="1"/>
  <c r="G89" i="56" s="1"/>
  <c r="C145" i="56"/>
  <c r="E145" i="56" s="1"/>
  <c r="G145" i="56" s="1"/>
  <c r="C132" i="56"/>
  <c r="E132" i="56" s="1"/>
  <c r="G132" i="56" s="1"/>
  <c r="C52" i="59"/>
  <c r="E52" i="59" s="1"/>
  <c r="G52" i="59" s="1"/>
  <c r="C195" i="56"/>
  <c r="E195" i="56" s="1"/>
  <c r="G195" i="56" s="1"/>
  <c r="C45" i="56"/>
  <c r="E45" i="56" s="1"/>
  <c r="G45" i="56" s="1"/>
  <c r="C96" i="58"/>
  <c r="E96" i="58" s="1"/>
  <c r="C116" i="56"/>
  <c r="E116" i="56" s="1"/>
  <c r="G116" i="56" s="1"/>
  <c r="C196" i="56"/>
  <c r="E196" i="56" s="1"/>
  <c r="G196" i="56" s="1"/>
  <c r="C170" i="56"/>
  <c r="E170" i="56" s="1"/>
  <c r="G170" i="56" s="1"/>
  <c r="G88" i="59"/>
  <c r="C88" i="60" s="1"/>
  <c r="E88" i="60" s="1"/>
  <c r="G88" i="60" s="1"/>
  <c r="C48" i="56"/>
  <c r="E48" i="56" s="1"/>
  <c r="G48" i="56" s="1"/>
  <c r="C47" i="57"/>
  <c r="E47" i="57" s="1"/>
  <c r="G47" i="57" s="1"/>
  <c r="C205" i="56"/>
  <c r="E205" i="56" s="1"/>
  <c r="G205" i="56" s="1"/>
  <c r="C7" i="55"/>
  <c r="E7" i="55" s="1"/>
  <c r="G7" i="55" s="1"/>
  <c r="C178" i="56"/>
  <c r="E178" i="56" s="1"/>
  <c r="G178" i="56" s="1"/>
  <c r="C176" i="57"/>
  <c r="E176" i="57" s="1"/>
  <c r="G176" i="57" s="1"/>
  <c r="C168" i="58"/>
  <c r="E168" i="58" s="1"/>
  <c r="C87" i="54"/>
  <c r="E87" i="54" s="1"/>
  <c r="G87" i="54" s="1"/>
  <c r="C87" i="55" s="1"/>
  <c r="E87" i="55" s="1"/>
  <c r="G87" i="55" s="1"/>
  <c r="C81" i="58"/>
  <c r="E81" i="58" s="1"/>
  <c r="C79" i="57"/>
  <c r="E79" i="57" s="1"/>
  <c r="G79" i="57" s="1"/>
  <c r="C77" i="58"/>
  <c r="E77" i="58" s="1"/>
  <c r="C74" i="56"/>
  <c r="E74" i="56" s="1"/>
  <c r="G74" i="56" s="1"/>
  <c r="G67" i="58"/>
  <c r="C67" i="59" s="1"/>
  <c r="E67" i="59" s="1"/>
  <c r="C66" i="57"/>
  <c r="E66" i="57" s="1"/>
  <c r="G66" i="57" s="1"/>
  <c r="C62" i="57"/>
  <c r="E62" i="57" s="1"/>
  <c r="G62" i="57" s="1"/>
  <c r="C55" i="57"/>
  <c r="E55" i="57" s="1"/>
  <c r="G55" i="57" s="1"/>
  <c r="C57" i="56"/>
  <c r="E57" i="56" s="1"/>
  <c r="G57" i="56" s="1"/>
  <c r="C58" i="56"/>
  <c r="E58" i="56" s="1"/>
  <c r="G58" i="56" s="1"/>
  <c r="C51" i="57"/>
  <c r="E51" i="57" s="1"/>
  <c r="G51" i="57" s="1"/>
  <c r="C50" i="59"/>
  <c r="E50" i="59" s="1"/>
  <c r="G50" i="59" s="1"/>
  <c r="C49" i="56"/>
  <c r="E49" i="56" s="1"/>
  <c r="G49" i="56" s="1"/>
  <c r="C46" i="58"/>
  <c r="E46" i="58" s="1"/>
  <c r="G46" i="58" s="1"/>
  <c r="C43" i="56"/>
  <c r="E43" i="56" s="1"/>
  <c r="G43" i="56" s="1"/>
  <c r="C42" i="58"/>
  <c r="E42" i="58" s="1"/>
  <c r="G42" i="58" s="1"/>
  <c r="C40" i="59"/>
  <c r="E40" i="59" s="1"/>
  <c r="G40" i="59" s="1"/>
  <c r="C39" i="58"/>
  <c r="E39" i="58" s="1"/>
  <c r="G39" i="58" s="1"/>
  <c r="C38" i="57"/>
  <c r="E38" i="57" s="1"/>
  <c r="G38" i="57" s="1"/>
  <c r="C37" i="56"/>
  <c r="E37" i="56" s="1"/>
  <c r="G37" i="56" s="1"/>
  <c r="C35" i="58"/>
  <c r="E35" i="58" s="1"/>
  <c r="G35" i="58" s="1"/>
  <c r="C34" i="58"/>
  <c r="E34" i="58" s="1"/>
  <c r="G34" i="58" s="1"/>
  <c r="C31" i="59"/>
  <c r="E31" i="59" s="1"/>
  <c r="G31" i="59" s="1"/>
  <c r="C29" i="58"/>
  <c r="E29" i="58" s="1"/>
  <c r="G29" i="58" s="1"/>
  <c r="C26" i="59"/>
  <c r="E26" i="59" s="1"/>
  <c r="G26" i="59" s="1"/>
  <c r="C24" i="54"/>
  <c r="E24" i="54" s="1"/>
  <c r="G24" i="54" s="1"/>
  <c r="C24" i="55" s="1"/>
  <c r="E24" i="55" s="1"/>
  <c r="G24" i="55" s="1"/>
  <c r="C23" i="57"/>
  <c r="E23" i="57" s="1"/>
  <c r="G23" i="57" s="1"/>
  <c r="C19" i="56"/>
  <c r="E19" i="56" s="1"/>
  <c r="G19" i="56" s="1"/>
  <c r="C17" i="54"/>
  <c r="E17" i="54" s="1"/>
  <c r="G17" i="54" s="1"/>
  <c r="C12" i="54"/>
  <c r="E12" i="54" s="1"/>
  <c r="G12" i="54" s="1"/>
  <c r="C6" i="58"/>
  <c r="E6" i="58" s="1"/>
  <c r="G6" i="58" s="1"/>
  <c r="C91" i="57" l="1"/>
  <c r="E91" i="57" s="1"/>
  <c r="G91" i="57" s="1"/>
  <c r="G184" i="58"/>
  <c r="C184" i="59" s="1"/>
  <c r="E184" i="59" s="1"/>
  <c r="G70" i="58"/>
  <c r="C70" i="59" s="1"/>
  <c r="E70" i="59" s="1"/>
  <c r="C196" i="57"/>
  <c r="E196" i="57" s="1"/>
  <c r="G196" i="57" s="1"/>
  <c r="C89" i="57"/>
  <c r="E89" i="57" s="1"/>
  <c r="G89" i="57" s="1"/>
  <c r="G130" i="58"/>
  <c r="C130" i="59" s="1"/>
  <c r="E130" i="59" s="1"/>
  <c r="C166" i="57"/>
  <c r="E166" i="57" s="1"/>
  <c r="G166" i="57" s="1"/>
  <c r="C164" i="57"/>
  <c r="E164" i="57" s="1"/>
  <c r="G164" i="57" s="1"/>
  <c r="C44" i="58"/>
  <c r="E44" i="58" s="1"/>
  <c r="G44" i="58" s="1"/>
  <c r="C167" i="57"/>
  <c r="E167" i="57" s="1"/>
  <c r="G167" i="57" s="1"/>
  <c r="C114" i="57"/>
  <c r="E114" i="57" s="1"/>
  <c r="G114" i="57" s="1"/>
  <c r="C181" i="57"/>
  <c r="E181" i="57" s="1"/>
  <c r="G181" i="57" s="1"/>
  <c r="C122" i="57"/>
  <c r="E122" i="57" s="1"/>
  <c r="G122" i="57" s="1"/>
  <c r="G200" i="58"/>
  <c r="C200" i="59" s="1"/>
  <c r="E200" i="59" s="1"/>
  <c r="C8" i="57"/>
  <c r="E8" i="57" s="1"/>
  <c r="G8" i="57" s="1"/>
  <c r="C119" i="57"/>
  <c r="E119" i="57" s="1"/>
  <c r="G119" i="57" s="1"/>
  <c r="C121" i="57"/>
  <c r="E121" i="57" s="1"/>
  <c r="G121" i="57" s="1"/>
  <c r="C144" i="57"/>
  <c r="E144" i="57" s="1"/>
  <c r="G144" i="57" s="1"/>
  <c r="C133" i="57"/>
  <c r="E133" i="57" s="1"/>
  <c r="G133" i="57" s="1"/>
  <c r="G124" i="58"/>
  <c r="C124" i="59" s="1"/>
  <c r="E124" i="59" s="1"/>
  <c r="C185" i="57"/>
  <c r="E185" i="57" s="1"/>
  <c r="G185" i="57" s="1"/>
  <c r="C194" i="57"/>
  <c r="E194" i="57" s="1"/>
  <c r="G194" i="57" s="1"/>
  <c r="C172" i="57"/>
  <c r="E172" i="57" s="1"/>
  <c r="G172" i="57" s="1"/>
  <c r="C173" i="57"/>
  <c r="E173" i="57" s="1"/>
  <c r="G173" i="57" s="1"/>
  <c r="C16" i="57"/>
  <c r="E16" i="57" s="1"/>
  <c r="G16" i="57" s="1"/>
  <c r="C169" i="57"/>
  <c r="E169" i="57" s="1"/>
  <c r="G169" i="57" s="1"/>
  <c r="C162" i="57"/>
  <c r="E162" i="57" s="1"/>
  <c r="G162" i="57" s="1"/>
  <c r="C116" i="57"/>
  <c r="E116" i="57" s="1"/>
  <c r="G116" i="57" s="1"/>
  <c r="C102" i="57"/>
  <c r="E102" i="57" s="1"/>
  <c r="G102" i="57" s="1"/>
  <c r="C28" i="59"/>
  <c r="E28" i="59" s="1"/>
  <c r="G28" i="59" s="1"/>
  <c r="C129" i="57"/>
  <c r="E129" i="57" s="1"/>
  <c r="G129" i="57" s="1"/>
  <c r="C32" i="59"/>
  <c r="E32" i="59" s="1"/>
  <c r="G32" i="59" s="1"/>
  <c r="C177" i="57"/>
  <c r="E177" i="57" s="1"/>
  <c r="G177" i="57" s="1"/>
  <c r="G97" i="59"/>
  <c r="C97" i="60" s="1"/>
  <c r="E97" i="60" s="1"/>
  <c r="G97" i="60" s="1"/>
  <c r="C191" i="57"/>
  <c r="E191" i="57" s="1"/>
  <c r="G191" i="57" s="1"/>
  <c r="C93" i="57"/>
  <c r="E93" i="57" s="1"/>
  <c r="G93" i="57" s="1"/>
  <c r="C53" i="58"/>
  <c r="E53" i="58" s="1"/>
  <c r="G53" i="58" s="1"/>
  <c r="C106" i="57"/>
  <c r="E106" i="57" s="1"/>
  <c r="G106" i="57" s="1"/>
  <c r="C76" i="57"/>
  <c r="E76" i="57" s="1"/>
  <c r="G76" i="57" s="1"/>
  <c r="C115" i="57"/>
  <c r="E115" i="57" s="1"/>
  <c r="G115" i="57" s="1"/>
  <c r="C206" i="57"/>
  <c r="E206" i="57" s="1"/>
  <c r="G206" i="57" s="1"/>
  <c r="C11" i="57"/>
  <c r="E11" i="57" s="1"/>
  <c r="G11" i="57" s="1"/>
  <c r="C150" i="57"/>
  <c r="E150" i="57" s="1"/>
  <c r="G150" i="57" s="1"/>
  <c r="C72" i="57"/>
  <c r="E72" i="57" s="1"/>
  <c r="G72" i="57" s="1"/>
  <c r="C61" i="57"/>
  <c r="E61" i="57" s="1"/>
  <c r="G61" i="57" s="1"/>
  <c r="G104" i="58"/>
  <c r="C104" i="59" s="1"/>
  <c r="E104" i="59" s="1"/>
  <c r="C65" i="57"/>
  <c r="E65" i="57" s="1"/>
  <c r="G65" i="57" s="1"/>
  <c r="C145" i="57"/>
  <c r="E145" i="57" s="1"/>
  <c r="G145" i="57" s="1"/>
  <c r="C108" i="57"/>
  <c r="E108" i="57" s="1"/>
  <c r="G108" i="57" s="1"/>
  <c r="C54" i="57"/>
  <c r="E54" i="57" s="1"/>
  <c r="G54" i="57" s="1"/>
  <c r="C141" i="57"/>
  <c r="E141" i="57" s="1"/>
  <c r="G141" i="57" s="1"/>
  <c r="G96" i="58"/>
  <c r="C96" i="59" s="1"/>
  <c r="E96" i="59" s="1"/>
  <c r="C193" i="57"/>
  <c r="E193" i="57" s="1"/>
  <c r="G193" i="57" s="1"/>
  <c r="G98" i="58"/>
  <c r="C98" i="59" s="1"/>
  <c r="E98" i="59" s="1"/>
  <c r="C126" i="57"/>
  <c r="E126" i="57" s="1"/>
  <c r="G126" i="57" s="1"/>
  <c r="C201" i="57"/>
  <c r="E201" i="57" s="1"/>
  <c r="G201" i="57" s="1"/>
  <c r="C212" i="62"/>
  <c r="E212" i="62" s="1"/>
  <c r="G212" i="62" s="1"/>
  <c r="C140" i="57"/>
  <c r="E140" i="57" s="1"/>
  <c r="G140" i="57" s="1"/>
  <c r="C163" i="57"/>
  <c r="E163" i="57" s="1"/>
  <c r="G163" i="57" s="1"/>
  <c r="G120" i="58"/>
  <c r="C120" i="59" s="1"/>
  <c r="E120" i="59" s="1"/>
  <c r="C111" i="57"/>
  <c r="E111" i="57" s="1"/>
  <c r="G111" i="57" s="1"/>
  <c r="C83" i="57"/>
  <c r="E83" i="57" s="1"/>
  <c r="G83" i="57" s="1"/>
  <c r="G160" i="58"/>
  <c r="C160" i="59" s="1"/>
  <c r="E160" i="59" s="1"/>
  <c r="C13" i="55"/>
  <c r="E13" i="55" s="1"/>
  <c r="G13" i="55" s="1"/>
  <c r="C137" i="57"/>
  <c r="E137" i="57" s="1"/>
  <c r="G137" i="57" s="1"/>
  <c r="C207" i="57"/>
  <c r="E207" i="57" s="1"/>
  <c r="G207" i="57" s="1"/>
  <c r="C189" i="57"/>
  <c r="E189" i="57" s="1"/>
  <c r="G189" i="57" s="1"/>
  <c r="C187" i="57"/>
  <c r="E187" i="57" s="1"/>
  <c r="G187" i="57" s="1"/>
  <c r="C197" i="57"/>
  <c r="E197" i="57" s="1"/>
  <c r="G197" i="57" s="1"/>
  <c r="C165" i="57"/>
  <c r="E165" i="57" s="1"/>
  <c r="G165" i="57" s="1"/>
  <c r="C139" i="57"/>
  <c r="E139" i="57" s="1"/>
  <c r="G139" i="57" s="1"/>
  <c r="C86" i="57"/>
  <c r="E86" i="57" s="1"/>
  <c r="G86" i="57" s="1"/>
  <c r="C156" i="57"/>
  <c r="E156" i="57" s="1"/>
  <c r="G156" i="57" s="1"/>
  <c r="C155" i="57"/>
  <c r="E155" i="57" s="1"/>
  <c r="G155" i="57" s="1"/>
  <c r="C45" i="57"/>
  <c r="E45" i="57" s="1"/>
  <c r="G45" i="57" s="1"/>
  <c r="G151" i="59"/>
  <c r="C151" i="60" s="1"/>
  <c r="E151" i="60" s="1"/>
  <c r="G151" i="60" s="1"/>
  <c r="C210" i="62"/>
  <c r="E210" i="62" s="1"/>
  <c r="G210" i="62" s="1"/>
  <c r="C33" i="57"/>
  <c r="E33" i="57" s="1"/>
  <c r="G33" i="57" s="1"/>
  <c r="C127" i="57"/>
  <c r="E127" i="57" s="1"/>
  <c r="G127" i="57" s="1"/>
  <c r="C103" i="57"/>
  <c r="E103" i="57" s="1"/>
  <c r="G103" i="57" s="1"/>
  <c r="C109" i="57"/>
  <c r="E109" i="57" s="1"/>
  <c r="G109" i="57" s="1"/>
  <c r="C92" i="58"/>
  <c r="E92" i="58" s="1"/>
  <c r="C113" i="57"/>
  <c r="E113" i="57" s="1"/>
  <c r="G113" i="57" s="1"/>
  <c r="C179" i="57"/>
  <c r="E179" i="57" s="1"/>
  <c r="G179" i="57" s="1"/>
  <c r="C90" i="57"/>
  <c r="E90" i="57" s="1"/>
  <c r="G90" i="57" s="1"/>
  <c r="G182" i="58"/>
  <c r="C182" i="59" s="1"/>
  <c r="E182" i="59" s="1"/>
  <c r="C69" i="57"/>
  <c r="E69" i="57" s="1"/>
  <c r="G69" i="57" s="1"/>
  <c r="C59" i="57"/>
  <c r="E59" i="57" s="1"/>
  <c r="G59" i="57" s="1"/>
  <c r="C148" i="57"/>
  <c r="E148" i="57" s="1"/>
  <c r="G148" i="57" s="1"/>
  <c r="C84" i="57"/>
  <c r="E84" i="57" s="1"/>
  <c r="G84" i="57" s="1"/>
  <c r="C213" i="62"/>
  <c r="E213" i="62" s="1"/>
  <c r="G213" i="62" s="1"/>
  <c r="G153" i="58"/>
  <c r="C153" i="59" s="1"/>
  <c r="E153" i="59" s="1"/>
  <c r="C60" i="57"/>
  <c r="E60" i="57" s="1"/>
  <c r="G60" i="57" s="1"/>
  <c r="C27" i="59"/>
  <c r="E27" i="59" s="1"/>
  <c r="G27" i="59" s="1"/>
  <c r="G78" i="58"/>
  <c r="C78" i="59" s="1"/>
  <c r="E78" i="59" s="1"/>
  <c r="G128" i="58"/>
  <c r="C128" i="59" s="1"/>
  <c r="E128" i="59" s="1"/>
  <c r="C136" i="57"/>
  <c r="E136" i="57" s="1"/>
  <c r="G136" i="57" s="1"/>
  <c r="C192" i="58"/>
  <c r="E192" i="58" s="1"/>
  <c r="C195" i="57"/>
  <c r="E195" i="57" s="1"/>
  <c r="G195" i="57" s="1"/>
  <c r="C85" i="58"/>
  <c r="E85" i="58" s="1"/>
  <c r="C198" i="57"/>
  <c r="E198" i="57" s="1"/>
  <c r="G198" i="57" s="1"/>
  <c r="C171" i="57"/>
  <c r="E171" i="57" s="1"/>
  <c r="G171" i="57" s="1"/>
  <c r="C135" i="57"/>
  <c r="E135" i="57" s="1"/>
  <c r="G135" i="57" s="1"/>
  <c r="C159" i="57"/>
  <c r="E159" i="57" s="1"/>
  <c r="G159" i="57" s="1"/>
  <c r="C138" i="57"/>
  <c r="E138" i="57" s="1"/>
  <c r="G138" i="57" s="1"/>
  <c r="G204" i="58"/>
  <c r="C204" i="59" s="1"/>
  <c r="E204" i="59" s="1"/>
  <c r="C107" i="57"/>
  <c r="E107" i="57" s="1"/>
  <c r="G107" i="57" s="1"/>
  <c r="C186" i="57"/>
  <c r="E186" i="57" s="1"/>
  <c r="G186" i="57" s="1"/>
  <c r="C134" i="57"/>
  <c r="E134" i="57" s="1"/>
  <c r="G134" i="57" s="1"/>
  <c r="C110" i="57"/>
  <c r="E110" i="57" s="1"/>
  <c r="G110" i="57" s="1"/>
  <c r="C125" i="57"/>
  <c r="E125" i="57" s="1"/>
  <c r="G125" i="57" s="1"/>
  <c r="G64" i="58"/>
  <c r="C64" i="59" s="1"/>
  <c r="E64" i="59" s="1"/>
  <c r="G64" i="59" s="1"/>
  <c r="C183" i="57"/>
  <c r="E183" i="57" s="1"/>
  <c r="G183" i="57" s="1"/>
  <c r="C95" i="58"/>
  <c r="E95" i="58" s="1"/>
  <c r="C94" i="57"/>
  <c r="E94" i="57" s="1"/>
  <c r="G94" i="57" s="1"/>
  <c r="C161" i="57"/>
  <c r="E161" i="57" s="1"/>
  <c r="G161" i="57" s="1"/>
  <c r="C18" i="56"/>
  <c r="E18" i="56" s="1"/>
  <c r="G18" i="56" s="1"/>
  <c r="C15" i="57"/>
  <c r="E15" i="57" s="1"/>
  <c r="G15" i="57" s="1"/>
  <c r="C188" i="57"/>
  <c r="E188" i="57" s="1"/>
  <c r="G188" i="57" s="1"/>
  <c r="C25" i="59"/>
  <c r="E25" i="59" s="1"/>
  <c r="G25" i="59" s="1"/>
  <c r="C131" i="57"/>
  <c r="E131" i="57" s="1"/>
  <c r="G131" i="57" s="1"/>
  <c r="C105" i="57"/>
  <c r="E105" i="57" s="1"/>
  <c r="G105" i="57" s="1"/>
  <c r="C100" i="57"/>
  <c r="E100" i="57" s="1"/>
  <c r="G100" i="57" s="1"/>
  <c r="C52" i="60"/>
  <c r="E52" i="60" s="1"/>
  <c r="G52" i="60" s="1"/>
  <c r="G152" i="58"/>
  <c r="C152" i="59" s="1"/>
  <c r="E152" i="59" s="1"/>
  <c r="G146" i="58"/>
  <c r="C146" i="59" s="1"/>
  <c r="E146" i="59" s="1"/>
  <c r="G154" i="59"/>
  <c r="C154" i="60" s="1"/>
  <c r="E154" i="60" s="1"/>
  <c r="G154" i="60" s="1"/>
  <c r="G158" i="58"/>
  <c r="C158" i="59" s="1"/>
  <c r="E158" i="59" s="1"/>
  <c r="C147" i="57"/>
  <c r="E147" i="57" s="1"/>
  <c r="G147" i="57" s="1"/>
  <c r="G80" i="58"/>
  <c r="C80" i="59" s="1"/>
  <c r="E80" i="59" s="1"/>
  <c r="C142" i="57"/>
  <c r="E142" i="57" s="1"/>
  <c r="G142" i="57" s="1"/>
  <c r="C149" i="57"/>
  <c r="E149" i="57" s="1"/>
  <c r="G149" i="57" s="1"/>
  <c r="G118" i="58"/>
  <c r="C118" i="59" s="1"/>
  <c r="E118" i="59" s="1"/>
  <c r="C71" i="57"/>
  <c r="E71" i="57" s="1"/>
  <c r="G71" i="57" s="1"/>
  <c r="C101" i="57"/>
  <c r="E101" i="57" s="1"/>
  <c r="G101" i="57" s="1"/>
  <c r="C180" i="57"/>
  <c r="E180" i="57" s="1"/>
  <c r="G180" i="57" s="1"/>
  <c r="C30" i="60"/>
  <c r="E30" i="60" s="1"/>
  <c r="G30" i="60" s="1"/>
  <c r="C199" i="57"/>
  <c r="E199" i="57" s="1"/>
  <c r="G199" i="57" s="1"/>
  <c r="C41" i="57"/>
  <c r="E41" i="57" s="1"/>
  <c r="G41" i="57" s="1"/>
  <c r="C175" i="57"/>
  <c r="E175" i="57" s="1"/>
  <c r="G175" i="57" s="1"/>
  <c r="C117" i="57"/>
  <c r="E117" i="57" s="1"/>
  <c r="G117" i="57" s="1"/>
  <c r="C75" i="57"/>
  <c r="E75" i="57" s="1"/>
  <c r="G75" i="57" s="1"/>
  <c r="G56" i="58"/>
  <c r="C56" i="59" s="1"/>
  <c r="E56" i="59" s="1"/>
  <c r="G56" i="59" s="1"/>
  <c r="C123" i="57"/>
  <c r="E123" i="57" s="1"/>
  <c r="G123" i="57" s="1"/>
  <c r="G112" i="58"/>
  <c r="C112" i="59" s="1"/>
  <c r="E112" i="59" s="1"/>
  <c r="C21" i="57"/>
  <c r="E21" i="57" s="1"/>
  <c r="G21" i="57" s="1"/>
  <c r="C132" i="57"/>
  <c r="E132" i="57" s="1"/>
  <c r="G132" i="57" s="1"/>
  <c r="C73" i="57"/>
  <c r="E73" i="57" s="1"/>
  <c r="G73" i="57" s="1"/>
  <c r="C63" i="57"/>
  <c r="E63" i="57" s="1"/>
  <c r="G63" i="57" s="1"/>
  <c r="C157" i="57"/>
  <c r="E157" i="57" s="1"/>
  <c r="G157" i="57" s="1"/>
  <c r="C174" i="57"/>
  <c r="E174" i="57" s="1"/>
  <c r="G174" i="57" s="1"/>
  <c r="C99" i="57"/>
  <c r="E99" i="57" s="1"/>
  <c r="G99" i="57" s="1"/>
  <c r="C36" i="57"/>
  <c r="E36" i="57" s="1"/>
  <c r="G36" i="57" s="1"/>
  <c r="C10" i="55"/>
  <c r="E10" i="55" s="1"/>
  <c r="G10" i="55" s="1"/>
  <c r="C9" i="55"/>
  <c r="E9" i="55" s="1"/>
  <c r="G9" i="55" s="1"/>
  <c r="C14" i="56"/>
  <c r="E14" i="56" s="1"/>
  <c r="G14" i="56" s="1"/>
  <c r="C22" i="58"/>
  <c r="E22" i="58" s="1"/>
  <c r="G22" i="58" s="1"/>
  <c r="C208" i="57"/>
  <c r="E208" i="57" s="1"/>
  <c r="G208" i="57" s="1"/>
  <c r="C143" i="57"/>
  <c r="E143" i="57" s="1"/>
  <c r="G143" i="57" s="1"/>
  <c r="G82" i="58"/>
  <c r="C82" i="59" s="1"/>
  <c r="E82" i="59" s="1"/>
  <c r="C20" i="58"/>
  <c r="E20" i="58" s="1"/>
  <c r="G20" i="58" s="1"/>
  <c r="C190" i="57"/>
  <c r="E190" i="57" s="1"/>
  <c r="G190" i="57" s="1"/>
  <c r="C202" i="57"/>
  <c r="E202" i="57" s="1"/>
  <c r="G202" i="57" s="1"/>
  <c r="C203" i="57"/>
  <c r="E203" i="57" s="1"/>
  <c r="G203" i="57" s="1"/>
  <c r="C68" i="57"/>
  <c r="E68" i="57" s="1"/>
  <c r="G68" i="57" s="1"/>
  <c r="C209" i="62"/>
  <c r="E209" i="62" s="1"/>
  <c r="G209" i="62" s="1"/>
  <c r="C211" i="61"/>
  <c r="E211" i="61" s="1"/>
  <c r="G211" i="61" s="1"/>
  <c r="C170" i="57"/>
  <c r="E170" i="57" s="1"/>
  <c r="G170" i="57" s="1"/>
  <c r="C88" i="61"/>
  <c r="E88" i="61" s="1"/>
  <c r="G88" i="61" s="1"/>
  <c r="C48" i="57"/>
  <c r="E48" i="57" s="1"/>
  <c r="G48" i="57" s="1"/>
  <c r="C47" i="58"/>
  <c r="E47" i="58" s="1"/>
  <c r="G47" i="58" s="1"/>
  <c r="C205" i="57"/>
  <c r="E205" i="57" s="1"/>
  <c r="G205" i="57" s="1"/>
  <c r="C7" i="56"/>
  <c r="E7" i="56" s="1"/>
  <c r="G7" i="56" s="1"/>
  <c r="C178" i="57"/>
  <c r="E178" i="57" s="1"/>
  <c r="G178" i="57" s="1"/>
  <c r="C176" i="58"/>
  <c r="E176" i="58" s="1"/>
  <c r="G168" i="58"/>
  <c r="C168" i="59" s="1"/>
  <c r="E168" i="59" s="1"/>
  <c r="C87" i="56"/>
  <c r="E87" i="56" s="1"/>
  <c r="G87" i="56" s="1"/>
  <c r="G81" i="58"/>
  <c r="C81" i="59" s="1"/>
  <c r="E81" i="59" s="1"/>
  <c r="C79" i="58"/>
  <c r="E79" i="58" s="1"/>
  <c r="G77" i="58"/>
  <c r="C77" i="59" s="1"/>
  <c r="E77" i="59" s="1"/>
  <c r="C74" i="57"/>
  <c r="E74" i="57" s="1"/>
  <c r="G74" i="57" s="1"/>
  <c r="G67" i="59"/>
  <c r="C67" i="60" s="1"/>
  <c r="E67" i="60" s="1"/>
  <c r="G67" i="60" s="1"/>
  <c r="C66" i="58"/>
  <c r="E66" i="58" s="1"/>
  <c r="C62" i="58"/>
  <c r="E62" i="58" s="1"/>
  <c r="C55" i="58"/>
  <c r="E55" i="58" s="1"/>
  <c r="C57" i="57"/>
  <c r="E57" i="57" s="1"/>
  <c r="G57" i="57" s="1"/>
  <c r="C58" i="57"/>
  <c r="E58" i="57" s="1"/>
  <c r="G58" i="57" s="1"/>
  <c r="C51" i="58"/>
  <c r="E51" i="58" s="1"/>
  <c r="G51" i="58" s="1"/>
  <c r="C50" i="60"/>
  <c r="E50" i="60" s="1"/>
  <c r="G50" i="60" s="1"/>
  <c r="C49" i="57"/>
  <c r="E49" i="57" s="1"/>
  <c r="G49" i="57" s="1"/>
  <c r="C46" i="59"/>
  <c r="E46" i="59" s="1"/>
  <c r="G46" i="59" s="1"/>
  <c r="C46" i="60" s="1"/>
  <c r="E46" i="60" s="1"/>
  <c r="G46" i="60" s="1"/>
  <c r="C43" i="57"/>
  <c r="E43" i="57" s="1"/>
  <c r="G43" i="57" s="1"/>
  <c r="C42" i="59"/>
  <c r="E42" i="59" s="1"/>
  <c r="G42" i="59" s="1"/>
  <c r="C40" i="60"/>
  <c r="E40" i="60" s="1"/>
  <c r="G40" i="60" s="1"/>
  <c r="C39" i="59"/>
  <c r="E39" i="59" s="1"/>
  <c r="G39" i="59" s="1"/>
  <c r="C38" i="58"/>
  <c r="E38" i="58" s="1"/>
  <c r="G38" i="58" s="1"/>
  <c r="C37" i="57"/>
  <c r="E37" i="57" s="1"/>
  <c r="G37" i="57" s="1"/>
  <c r="C35" i="59"/>
  <c r="E35" i="59" s="1"/>
  <c r="G35" i="59" s="1"/>
  <c r="C34" i="59"/>
  <c r="E34" i="59" s="1"/>
  <c r="G34" i="59" s="1"/>
  <c r="C31" i="60"/>
  <c r="E31" i="60" s="1"/>
  <c r="G31" i="60" s="1"/>
  <c r="C29" i="59"/>
  <c r="E29" i="59" s="1"/>
  <c r="G29" i="59" s="1"/>
  <c r="C26" i="60"/>
  <c r="E26" i="60" s="1"/>
  <c r="G26" i="60" s="1"/>
  <c r="C24" i="56"/>
  <c r="E24" i="56" s="1"/>
  <c r="G24" i="56" s="1"/>
  <c r="C23" i="58"/>
  <c r="E23" i="58" s="1"/>
  <c r="G23" i="58" s="1"/>
  <c r="C19" i="57"/>
  <c r="E19" i="57" s="1"/>
  <c r="G19" i="57" s="1"/>
  <c r="C17" i="55"/>
  <c r="E17" i="55" s="1"/>
  <c r="G17" i="55" s="1"/>
  <c r="C12" i="55"/>
  <c r="E12" i="55" s="1"/>
  <c r="G12" i="55" s="1"/>
  <c r="C6" i="59"/>
  <c r="E6" i="59" s="1"/>
  <c r="G6" i="59" s="1"/>
  <c r="C201" i="58" l="1"/>
  <c r="E201" i="58" s="1"/>
  <c r="C123" i="58"/>
  <c r="E123" i="58" s="1"/>
  <c r="C59" i="58"/>
  <c r="E59" i="58" s="1"/>
  <c r="C32" i="60"/>
  <c r="E32" i="60" s="1"/>
  <c r="G32" i="60" s="1"/>
  <c r="C154" i="61"/>
  <c r="E154" i="61" s="1"/>
  <c r="G154" i="61" s="1"/>
  <c r="C127" i="58"/>
  <c r="E127" i="58" s="1"/>
  <c r="C166" i="58"/>
  <c r="E166" i="58" s="1"/>
  <c r="C209" i="63"/>
  <c r="E209" i="63" s="1"/>
  <c r="G209" i="63" s="1"/>
  <c r="C208" i="58"/>
  <c r="E208" i="58" s="1"/>
  <c r="C157" i="58"/>
  <c r="E157" i="58" s="1"/>
  <c r="C75" i="58"/>
  <c r="E75" i="58" s="1"/>
  <c r="C71" i="58"/>
  <c r="E71" i="58" s="1"/>
  <c r="G146" i="59"/>
  <c r="C146" i="60" s="1"/>
  <c r="E146" i="60" s="1"/>
  <c r="G146" i="60" s="1"/>
  <c r="C15" i="58"/>
  <c r="E15" i="58" s="1"/>
  <c r="G15" i="58" s="1"/>
  <c r="C110" i="58"/>
  <c r="E110" i="58" s="1"/>
  <c r="C171" i="58"/>
  <c r="E171" i="58" s="1"/>
  <c r="C27" i="60"/>
  <c r="E27" i="60" s="1"/>
  <c r="G27" i="60" s="1"/>
  <c r="G182" i="59"/>
  <c r="C182" i="60" s="1"/>
  <c r="E182" i="60" s="1"/>
  <c r="G182" i="60" s="1"/>
  <c r="C33" i="58"/>
  <c r="E33" i="58" s="1"/>
  <c r="G33" i="58" s="1"/>
  <c r="C165" i="58"/>
  <c r="E165" i="58" s="1"/>
  <c r="C83" i="58"/>
  <c r="E83" i="58" s="1"/>
  <c r="G98" i="59"/>
  <c r="C98" i="60" s="1"/>
  <c r="E98" i="60" s="1"/>
  <c r="G98" i="60" s="1"/>
  <c r="G104" i="59"/>
  <c r="C104" i="60" s="1"/>
  <c r="E104" i="60" s="1"/>
  <c r="G104" i="60" s="1"/>
  <c r="C106" i="58"/>
  <c r="E106" i="58" s="1"/>
  <c r="C28" i="60"/>
  <c r="E28" i="60" s="1"/>
  <c r="G28" i="60" s="1"/>
  <c r="C194" i="58"/>
  <c r="E194" i="58" s="1"/>
  <c r="G200" i="59"/>
  <c r="C200" i="60" s="1"/>
  <c r="E200" i="60" s="1"/>
  <c r="G200" i="60" s="1"/>
  <c r="G130" i="59"/>
  <c r="C130" i="60" s="1"/>
  <c r="E130" i="60" s="1"/>
  <c r="G130" i="60" s="1"/>
  <c r="C99" i="58"/>
  <c r="E99" i="58" s="1"/>
  <c r="C159" i="58"/>
  <c r="E159" i="58" s="1"/>
  <c r="C86" i="58"/>
  <c r="E86" i="58" s="1"/>
  <c r="C119" i="58"/>
  <c r="E119" i="58" s="1"/>
  <c r="C174" i="58"/>
  <c r="E174" i="58" s="1"/>
  <c r="C135" i="58"/>
  <c r="E135" i="58" s="1"/>
  <c r="C126" i="58"/>
  <c r="E126" i="58" s="1"/>
  <c r="C8" i="58"/>
  <c r="E8" i="58" s="1"/>
  <c r="G8" i="58" s="1"/>
  <c r="C68" i="58"/>
  <c r="E68" i="58" s="1"/>
  <c r="C22" i="59"/>
  <c r="E22" i="59" s="1"/>
  <c r="G22" i="59" s="1"/>
  <c r="C63" i="58"/>
  <c r="E63" i="58" s="1"/>
  <c r="C117" i="58"/>
  <c r="E117" i="58" s="1"/>
  <c r="G118" i="59"/>
  <c r="C118" i="60" s="1"/>
  <c r="E118" i="60" s="1"/>
  <c r="G118" i="60" s="1"/>
  <c r="G152" i="59"/>
  <c r="C152" i="60" s="1"/>
  <c r="E152" i="60" s="1"/>
  <c r="G152" i="60" s="1"/>
  <c r="C18" i="57"/>
  <c r="E18" i="57" s="1"/>
  <c r="G18" i="57" s="1"/>
  <c r="C134" i="58"/>
  <c r="E134" i="58" s="1"/>
  <c r="C198" i="58"/>
  <c r="E198" i="58" s="1"/>
  <c r="C60" i="58"/>
  <c r="E60" i="58" s="1"/>
  <c r="C90" i="58"/>
  <c r="E90" i="58" s="1"/>
  <c r="C210" i="63"/>
  <c r="E210" i="63" s="1"/>
  <c r="G210" i="63" s="1"/>
  <c r="C197" i="58"/>
  <c r="E197" i="58" s="1"/>
  <c r="C111" i="58"/>
  <c r="E111" i="58" s="1"/>
  <c r="C193" i="58"/>
  <c r="E193" i="58" s="1"/>
  <c r="C61" i="58"/>
  <c r="E61" i="58" s="1"/>
  <c r="C53" i="59"/>
  <c r="E53" i="59" s="1"/>
  <c r="G53" i="59" s="1"/>
  <c r="C102" i="58"/>
  <c r="E102" i="58" s="1"/>
  <c r="C185" i="58"/>
  <c r="E185" i="58" s="1"/>
  <c r="C122" i="58"/>
  <c r="E122" i="58" s="1"/>
  <c r="C89" i="58"/>
  <c r="E89" i="58" s="1"/>
  <c r="C25" i="60"/>
  <c r="E25" i="60" s="1"/>
  <c r="G25" i="60" s="1"/>
  <c r="C145" i="58"/>
  <c r="E145" i="58" s="1"/>
  <c r="C211" i="62"/>
  <c r="E211" i="62" s="1"/>
  <c r="G211" i="62" s="1"/>
  <c r="C188" i="58"/>
  <c r="E188" i="58" s="1"/>
  <c r="C65" i="58"/>
  <c r="E65" i="58" s="1"/>
  <c r="C73" i="58"/>
  <c r="E73" i="58" s="1"/>
  <c r="C175" i="58"/>
  <c r="E175" i="58" s="1"/>
  <c r="C149" i="58"/>
  <c r="E149" i="58" s="1"/>
  <c r="C52" i="61"/>
  <c r="E52" i="61" s="1"/>
  <c r="G52" i="61" s="1"/>
  <c r="C161" i="58"/>
  <c r="E161" i="58" s="1"/>
  <c r="C186" i="58"/>
  <c r="E186" i="58" s="1"/>
  <c r="G85" i="58"/>
  <c r="C85" i="59" s="1"/>
  <c r="E85" i="59" s="1"/>
  <c r="G153" i="59"/>
  <c r="C153" i="60" s="1"/>
  <c r="E153" i="60" s="1"/>
  <c r="G153" i="60" s="1"/>
  <c r="C179" i="58"/>
  <c r="E179" i="58" s="1"/>
  <c r="C151" i="61"/>
  <c r="E151" i="61" s="1"/>
  <c r="G151" i="61" s="1"/>
  <c r="C187" i="58"/>
  <c r="E187" i="58" s="1"/>
  <c r="G120" i="59"/>
  <c r="C120" i="60" s="1"/>
  <c r="E120" i="60" s="1"/>
  <c r="G120" i="60" s="1"/>
  <c r="G96" i="59"/>
  <c r="C96" i="60" s="1"/>
  <c r="E96" i="60" s="1"/>
  <c r="G96" i="60" s="1"/>
  <c r="C72" i="58"/>
  <c r="E72" i="58" s="1"/>
  <c r="C93" i="58"/>
  <c r="E93" i="58" s="1"/>
  <c r="C116" i="58"/>
  <c r="E116" i="58" s="1"/>
  <c r="G124" i="59"/>
  <c r="C124" i="60" s="1"/>
  <c r="E124" i="60" s="1"/>
  <c r="G124" i="60" s="1"/>
  <c r="C181" i="58"/>
  <c r="E181" i="58" s="1"/>
  <c r="C196" i="58"/>
  <c r="E196" i="58" s="1"/>
  <c r="C180" i="58"/>
  <c r="E180" i="58" s="1"/>
  <c r="G128" i="59"/>
  <c r="C128" i="60" s="1"/>
  <c r="E128" i="60" s="1"/>
  <c r="G128" i="60" s="1"/>
  <c r="C115" i="58"/>
  <c r="E115" i="58" s="1"/>
  <c r="C56" i="60"/>
  <c r="E56" i="60" s="1"/>
  <c r="G56" i="60" s="1"/>
  <c r="C69" i="58"/>
  <c r="E69" i="58" s="1"/>
  <c r="C129" i="58"/>
  <c r="E129" i="58" s="1"/>
  <c r="C203" i="58"/>
  <c r="E203" i="58" s="1"/>
  <c r="C202" i="58"/>
  <c r="E202" i="58" s="1"/>
  <c r="C132" i="58"/>
  <c r="E132" i="58" s="1"/>
  <c r="C41" i="58"/>
  <c r="E41" i="58" s="1"/>
  <c r="G41" i="58" s="1"/>
  <c r="C142" i="58"/>
  <c r="E142" i="58" s="1"/>
  <c r="C100" i="58"/>
  <c r="E100" i="58" s="1"/>
  <c r="C94" i="58"/>
  <c r="E94" i="58" s="1"/>
  <c r="C107" i="58"/>
  <c r="E107" i="58" s="1"/>
  <c r="C195" i="58"/>
  <c r="E195" i="58" s="1"/>
  <c r="C213" i="63"/>
  <c r="E213" i="63" s="1"/>
  <c r="G213" i="63" s="1"/>
  <c r="C113" i="58"/>
  <c r="E113" i="58" s="1"/>
  <c r="C45" i="58"/>
  <c r="E45" i="58" s="1"/>
  <c r="G45" i="58" s="1"/>
  <c r="C189" i="58"/>
  <c r="E189" i="58" s="1"/>
  <c r="C163" i="58"/>
  <c r="E163" i="58" s="1"/>
  <c r="C141" i="58"/>
  <c r="E141" i="58" s="1"/>
  <c r="C150" i="58"/>
  <c r="E150" i="58" s="1"/>
  <c r="C191" i="58"/>
  <c r="E191" i="58" s="1"/>
  <c r="C162" i="58"/>
  <c r="E162" i="58" s="1"/>
  <c r="C133" i="58"/>
  <c r="E133" i="58" s="1"/>
  <c r="C114" i="58"/>
  <c r="E114" i="58" s="1"/>
  <c r="G70" i="59"/>
  <c r="C70" i="60" s="1"/>
  <c r="E70" i="60" s="1"/>
  <c r="G70" i="60" s="1"/>
  <c r="C64" i="60"/>
  <c r="E64" i="60" s="1"/>
  <c r="G64" i="60" s="1"/>
  <c r="C13" i="56"/>
  <c r="E13" i="56" s="1"/>
  <c r="G13" i="56" s="1"/>
  <c r="C173" i="58"/>
  <c r="E173" i="58" s="1"/>
  <c r="C143" i="58"/>
  <c r="E143" i="58" s="1"/>
  <c r="C125" i="58"/>
  <c r="E125" i="58" s="1"/>
  <c r="C139" i="58"/>
  <c r="E139" i="58" s="1"/>
  <c r="C76" i="58"/>
  <c r="E76" i="58" s="1"/>
  <c r="C14" i="57"/>
  <c r="E14" i="57" s="1"/>
  <c r="G14" i="57" s="1"/>
  <c r="C9" i="56"/>
  <c r="E9" i="56" s="1"/>
  <c r="G9" i="56" s="1"/>
  <c r="C190" i="58"/>
  <c r="E190" i="58" s="1"/>
  <c r="C10" i="56"/>
  <c r="E10" i="56" s="1"/>
  <c r="G10" i="56" s="1"/>
  <c r="C21" i="58"/>
  <c r="E21" i="58" s="1"/>
  <c r="G21" i="58" s="1"/>
  <c r="C199" i="58"/>
  <c r="E199" i="58" s="1"/>
  <c r="G80" i="59"/>
  <c r="C80" i="60" s="1"/>
  <c r="E80" i="60" s="1"/>
  <c r="G80" i="60" s="1"/>
  <c r="C105" i="58"/>
  <c r="E105" i="58" s="1"/>
  <c r="G95" i="58"/>
  <c r="C95" i="59" s="1"/>
  <c r="E95" i="59" s="1"/>
  <c r="G204" i="59"/>
  <c r="C204" i="60" s="1"/>
  <c r="E204" i="60" s="1"/>
  <c r="G204" i="60" s="1"/>
  <c r="G192" i="58"/>
  <c r="C192" i="59" s="1"/>
  <c r="E192" i="59" s="1"/>
  <c r="C84" i="58"/>
  <c r="E84" i="58" s="1"/>
  <c r="G92" i="58"/>
  <c r="C92" i="59" s="1"/>
  <c r="E92" i="59" s="1"/>
  <c r="C155" i="58"/>
  <c r="E155" i="58" s="1"/>
  <c r="C207" i="58"/>
  <c r="E207" i="58" s="1"/>
  <c r="C140" i="58"/>
  <c r="E140" i="58" s="1"/>
  <c r="C54" i="58"/>
  <c r="E54" i="58" s="1"/>
  <c r="G54" i="58" s="1"/>
  <c r="C11" i="58"/>
  <c r="E11" i="58" s="1"/>
  <c r="G11" i="58" s="1"/>
  <c r="C97" i="61"/>
  <c r="E97" i="61" s="1"/>
  <c r="G97" i="61" s="1"/>
  <c r="C169" i="58"/>
  <c r="E169" i="58" s="1"/>
  <c r="C144" i="58"/>
  <c r="E144" i="58" s="1"/>
  <c r="C167" i="58"/>
  <c r="E167" i="58" s="1"/>
  <c r="G184" i="59"/>
  <c r="C184" i="60" s="1"/>
  <c r="E184" i="60" s="1"/>
  <c r="G184" i="60" s="1"/>
  <c r="G82" i="59"/>
  <c r="C82" i="60" s="1"/>
  <c r="E82" i="60" s="1"/>
  <c r="G82" i="60" s="1"/>
  <c r="G158" i="59"/>
  <c r="C158" i="60" s="1"/>
  <c r="E158" i="60" s="1"/>
  <c r="G158" i="60" s="1"/>
  <c r="C103" i="58"/>
  <c r="E103" i="58" s="1"/>
  <c r="C164" i="58"/>
  <c r="E164" i="58" s="1"/>
  <c r="C101" i="58"/>
  <c r="E101" i="58" s="1"/>
  <c r="G78" i="59"/>
  <c r="C78" i="60" s="1"/>
  <c r="E78" i="60" s="1"/>
  <c r="G78" i="60" s="1"/>
  <c r="G160" i="59"/>
  <c r="C160" i="60" s="1"/>
  <c r="E160" i="60" s="1"/>
  <c r="G160" i="60" s="1"/>
  <c r="C172" i="58"/>
  <c r="E172" i="58" s="1"/>
  <c r="C20" i="59"/>
  <c r="E20" i="59" s="1"/>
  <c r="G20" i="59" s="1"/>
  <c r="C36" i="58"/>
  <c r="E36" i="58" s="1"/>
  <c r="G36" i="58" s="1"/>
  <c r="G112" i="59"/>
  <c r="C112" i="60" s="1"/>
  <c r="E112" i="60" s="1"/>
  <c r="G112" i="60" s="1"/>
  <c r="C30" i="61"/>
  <c r="E30" i="61" s="1"/>
  <c r="G30" i="61" s="1"/>
  <c r="C147" i="58"/>
  <c r="E147" i="58" s="1"/>
  <c r="C131" i="58"/>
  <c r="E131" i="58" s="1"/>
  <c r="C183" i="58"/>
  <c r="E183" i="58" s="1"/>
  <c r="C138" i="58"/>
  <c r="E138" i="58" s="1"/>
  <c r="C136" i="58"/>
  <c r="E136" i="58" s="1"/>
  <c r="C148" i="58"/>
  <c r="E148" i="58" s="1"/>
  <c r="C109" i="58"/>
  <c r="E109" i="58" s="1"/>
  <c r="C156" i="58"/>
  <c r="E156" i="58" s="1"/>
  <c r="C137" i="58"/>
  <c r="E137" i="58" s="1"/>
  <c r="C212" i="63"/>
  <c r="E212" i="63" s="1"/>
  <c r="G212" i="63" s="1"/>
  <c r="C108" i="58"/>
  <c r="E108" i="58" s="1"/>
  <c r="C206" i="58"/>
  <c r="E206" i="58" s="1"/>
  <c r="C177" i="58"/>
  <c r="E177" i="58" s="1"/>
  <c r="C16" i="58"/>
  <c r="E16" i="58" s="1"/>
  <c r="G16" i="58" s="1"/>
  <c r="C121" i="58"/>
  <c r="E121" i="58" s="1"/>
  <c r="C44" i="59"/>
  <c r="E44" i="59" s="1"/>
  <c r="G44" i="59" s="1"/>
  <c r="C44" i="60" s="1"/>
  <c r="E44" i="60" s="1"/>
  <c r="G44" i="60" s="1"/>
  <c r="C91" i="58"/>
  <c r="E91" i="58" s="1"/>
  <c r="C170" i="58"/>
  <c r="E170" i="58" s="1"/>
  <c r="C88" i="62"/>
  <c r="E88" i="62" s="1"/>
  <c r="G88" i="62" s="1"/>
  <c r="C48" i="58"/>
  <c r="E48" i="58" s="1"/>
  <c r="G48" i="58" s="1"/>
  <c r="C47" i="59"/>
  <c r="E47" i="59" s="1"/>
  <c r="G47" i="59" s="1"/>
  <c r="C205" i="58"/>
  <c r="E205" i="58" s="1"/>
  <c r="C7" i="57"/>
  <c r="E7" i="57" s="1"/>
  <c r="G7" i="57" s="1"/>
  <c r="C178" i="58"/>
  <c r="E178" i="58" s="1"/>
  <c r="G176" i="58"/>
  <c r="C176" i="59" s="1"/>
  <c r="E176" i="59" s="1"/>
  <c r="G168" i="59"/>
  <c r="C168" i="60" s="1"/>
  <c r="E168" i="60" s="1"/>
  <c r="G168" i="60" s="1"/>
  <c r="C87" i="57"/>
  <c r="E87" i="57" s="1"/>
  <c r="G87" i="57" s="1"/>
  <c r="G81" i="59"/>
  <c r="C81" i="60" s="1"/>
  <c r="E81" i="60" s="1"/>
  <c r="G81" i="60" s="1"/>
  <c r="G79" i="58"/>
  <c r="C79" i="59" s="1"/>
  <c r="E79" i="59" s="1"/>
  <c r="G77" i="59"/>
  <c r="C77" i="60" s="1"/>
  <c r="E77" i="60" s="1"/>
  <c r="G77" i="60" s="1"/>
  <c r="C74" i="58"/>
  <c r="E74" i="58" s="1"/>
  <c r="C67" i="61"/>
  <c r="E67" i="61" s="1"/>
  <c r="G67" i="61" s="1"/>
  <c r="G66" i="58"/>
  <c r="C66" i="59" s="1"/>
  <c r="E66" i="59" s="1"/>
  <c r="G62" i="58"/>
  <c r="C62" i="59" s="1"/>
  <c r="E62" i="59" s="1"/>
  <c r="G62" i="59" s="1"/>
  <c r="G55" i="58"/>
  <c r="C55" i="59" s="1"/>
  <c r="E55" i="59" s="1"/>
  <c r="G55" i="59" s="1"/>
  <c r="C57" i="58"/>
  <c r="E57" i="58" s="1"/>
  <c r="C58" i="58"/>
  <c r="E58" i="58" s="1"/>
  <c r="C51" i="59"/>
  <c r="E51" i="59" s="1"/>
  <c r="G51" i="59" s="1"/>
  <c r="C50" i="61"/>
  <c r="E50" i="61" s="1"/>
  <c r="G50" i="61" s="1"/>
  <c r="C49" i="58"/>
  <c r="E49" i="58" s="1"/>
  <c r="G49" i="58" s="1"/>
  <c r="C46" i="61"/>
  <c r="E46" i="61" s="1"/>
  <c r="G46" i="61" s="1"/>
  <c r="C43" i="58"/>
  <c r="E43" i="58" s="1"/>
  <c r="G43" i="58" s="1"/>
  <c r="C42" i="60"/>
  <c r="E42" i="60" s="1"/>
  <c r="G42" i="60" s="1"/>
  <c r="C40" i="61"/>
  <c r="E40" i="61" s="1"/>
  <c r="G40" i="61" s="1"/>
  <c r="C39" i="60"/>
  <c r="E39" i="60" s="1"/>
  <c r="G39" i="60" s="1"/>
  <c r="C38" i="59"/>
  <c r="E38" i="59" s="1"/>
  <c r="G38" i="59" s="1"/>
  <c r="C37" i="58"/>
  <c r="E37" i="58" s="1"/>
  <c r="G37" i="58" s="1"/>
  <c r="C35" i="60"/>
  <c r="E35" i="60" s="1"/>
  <c r="G35" i="60" s="1"/>
  <c r="C34" i="60"/>
  <c r="E34" i="60" s="1"/>
  <c r="G34" i="60" s="1"/>
  <c r="C31" i="61"/>
  <c r="E31" i="61" s="1"/>
  <c r="G31" i="61" s="1"/>
  <c r="C29" i="60"/>
  <c r="E29" i="60" s="1"/>
  <c r="G29" i="60" s="1"/>
  <c r="C26" i="61"/>
  <c r="E26" i="61" s="1"/>
  <c r="G26" i="61" s="1"/>
  <c r="C24" i="57"/>
  <c r="E24" i="57" s="1"/>
  <c r="G24" i="57" s="1"/>
  <c r="C23" i="59"/>
  <c r="E23" i="59" s="1"/>
  <c r="G23" i="59" s="1"/>
  <c r="C19" i="58"/>
  <c r="E19" i="58" s="1"/>
  <c r="G19" i="58" s="1"/>
  <c r="C17" i="56"/>
  <c r="E17" i="56" s="1"/>
  <c r="G17" i="56" s="1"/>
  <c r="C12" i="56"/>
  <c r="E12" i="56" s="1"/>
  <c r="G12" i="56" s="1"/>
  <c r="C6" i="60"/>
  <c r="E6" i="60" s="1"/>
  <c r="G6" i="60" s="1"/>
  <c r="G92" i="59" l="1"/>
  <c r="C92" i="60" s="1"/>
  <c r="E92" i="60" s="1"/>
  <c r="G92" i="60" s="1"/>
  <c r="G195" i="58"/>
  <c r="C195" i="59" s="1"/>
  <c r="E195" i="59" s="1"/>
  <c r="G181" i="58"/>
  <c r="C181" i="59" s="1"/>
  <c r="E181" i="59" s="1"/>
  <c r="G122" i="58"/>
  <c r="C122" i="59" s="1"/>
  <c r="E122" i="59" s="1"/>
  <c r="G171" i="58"/>
  <c r="C171" i="59" s="1"/>
  <c r="E171" i="59" s="1"/>
  <c r="C209" i="64"/>
  <c r="E209" i="64" s="1"/>
  <c r="G209" i="64" s="1"/>
  <c r="G121" i="58"/>
  <c r="C121" i="59" s="1"/>
  <c r="E121" i="59" s="1"/>
  <c r="G147" i="58"/>
  <c r="C147" i="59" s="1"/>
  <c r="E147" i="59" s="1"/>
  <c r="G101" i="58"/>
  <c r="C101" i="59" s="1"/>
  <c r="E101" i="59" s="1"/>
  <c r="G169" i="58"/>
  <c r="C169" i="59" s="1"/>
  <c r="E169" i="59" s="1"/>
  <c r="G84" i="58"/>
  <c r="C84" i="59" s="1"/>
  <c r="E84" i="59" s="1"/>
  <c r="C10" i="57"/>
  <c r="E10" i="57" s="1"/>
  <c r="G10" i="57" s="1"/>
  <c r="G173" i="58"/>
  <c r="C173" i="59" s="1"/>
  <c r="E173" i="59" s="1"/>
  <c r="G150" i="58"/>
  <c r="C150" i="59" s="1"/>
  <c r="E150" i="59" s="1"/>
  <c r="G107" i="58"/>
  <c r="C107" i="59" s="1"/>
  <c r="E107" i="59" s="1"/>
  <c r="G129" i="58"/>
  <c r="C129" i="59" s="1"/>
  <c r="E129" i="59" s="1"/>
  <c r="C124" i="61"/>
  <c r="E124" i="61" s="1"/>
  <c r="G124" i="61" s="1"/>
  <c r="G179" i="58"/>
  <c r="C179" i="59" s="1"/>
  <c r="E179" i="59" s="1"/>
  <c r="G73" i="58"/>
  <c r="C73" i="59" s="1"/>
  <c r="E73" i="59" s="1"/>
  <c r="G185" i="58"/>
  <c r="C185" i="59" s="1"/>
  <c r="E185" i="59" s="1"/>
  <c r="G90" i="58"/>
  <c r="C90" i="59" s="1"/>
  <c r="E90" i="59" s="1"/>
  <c r="G63" i="58"/>
  <c r="C63" i="59" s="1"/>
  <c r="E63" i="59" s="1"/>
  <c r="G63" i="59" s="1"/>
  <c r="G86" i="58"/>
  <c r="C86" i="59" s="1"/>
  <c r="E86" i="59" s="1"/>
  <c r="C104" i="61"/>
  <c r="E104" i="61" s="1"/>
  <c r="G104" i="61" s="1"/>
  <c r="G110" i="58"/>
  <c r="C110" i="59" s="1"/>
  <c r="E110" i="59" s="1"/>
  <c r="G166" i="58"/>
  <c r="C166" i="59" s="1"/>
  <c r="E166" i="59" s="1"/>
  <c r="C21" i="59"/>
  <c r="E21" i="59" s="1"/>
  <c r="G21" i="59" s="1"/>
  <c r="G175" i="58"/>
  <c r="C175" i="59" s="1"/>
  <c r="E175" i="59" s="1"/>
  <c r="C30" i="62"/>
  <c r="E30" i="62" s="1"/>
  <c r="G30" i="62" s="1"/>
  <c r="G164" i="58"/>
  <c r="C164" i="59" s="1"/>
  <c r="E164" i="59" s="1"/>
  <c r="C97" i="62"/>
  <c r="E97" i="62" s="1"/>
  <c r="G97" i="62" s="1"/>
  <c r="G192" i="59"/>
  <c r="C192" i="60" s="1"/>
  <c r="E192" i="60" s="1"/>
  <c r="G192" i="60" s="1"/>
  <c r="G190" i="58"/>
  <c r="C190" i="59" s="1"/>
  <c r="E190" i="59" s="1"/>
  <c r="C13" i="57"/>
  <c r="E13" i="57" s="1"/>
  <c r="G13" i="57" s="1"/>
  <c r="G141" i="58"/>
  <c r="C141" i="59" s="1"/>
  <c r="E141" i="59" s="1"/>
  <c r="G94" i="58"/>
  <c r="C94" i="59" s="1"/>
  <c r="E94" i="59" s="1"/>
  <c r="G69" i="58"/>
  <c r="C69" i="59" s="1"/>
  <c r="E69" i="59" s="1"/>
  <c r="G116" i="58"/>
  <c r="C116" i="59" s="1"/>
  <c r="E116" i="59" s="1"/>
  <c r="C153" i="61"/>
  <c r="E153" i="61" s="1"/>
  <c r="G153" i="61" s="1"/>
  <c r="G65" i="58"/>
  <c r="C65" i="59" s="1"/>
  <c r="E65" i="59" s="1"/>
  <c r="G102" i="58"/>
  <c r="C102" i="59" s="1"/>
  <c r="E102" i="59" s="1"/>
  <c r="G60" i="58"/>
  <c r="C60" i="59" s="1"/>
  <c r="E60" i="59" s="1"/>
  <c r="G60" i="59" s="1"/>
  <c r="C22" i="60"/>
  <c r="E22" i="60" s="1"/>
  <c r="G22" i="60" s="1"/>
  <c r="G159" i="58"/>
  <c r="C159" i="59" s="1"/>
  <c r="E159" i="59" s="1"/>
  <c r="C98" i="61"/>
  <c r="E98" i="61" s="1"/>
  <c r="G98" i="61" s="1"/>
  <c r="C15" i="59"/>
  <c r="E15" i="59" s="1"/>
  <c r="G15" i="59" s="1"/>
  <c r="G127" i="58"/>
  <c r="C127" i="59" s="1"/>
  <c r="E127" i="59" s="1"/>
  <c r="G191" i="58"/>
  <c r="C191" i="59" s="1"/>
  <c r="E191" i="59" s="1"/>
  <c r="G117" i="58"/>
  <c r="C117" i="59" s="1"/>
  <c r="E117" i="59" s="1"/>
  <c r="G156" i="58"/>
  <c r="C156" i="59" s="1"/>
  <c r="E156" i="59" s="1"/>
  <c r="G109" i="58"/>
  <c r="C109" i="59" s="1"/>
  <c r="E109" i="59" s="1"/>
  <c r="C112" i="61"/>
  <c r="E112" i="61" s="1"/>
  <c r="G112" i="61" s="1"/>
  <c r="G103" i="58"/>
  <c r="C103" i="59" s="1"/>
  <c r="E103" i="59" s="1"/>
  <c r="C11" i="59"/>
  <c r="E11" i="59" s="1"/>
  <c r="G11" i="59" s="1"/>
  <c r="C204" i="61"/>
  <c r="E204" i="61" s="1"/>
  <c r="G204" i="61" s="1"/>
  <c r="C9" i="57"/>
  <c r="E9" i="57" s="1"/>
  <c r="G9" i="57" s="1"/>
  <c r="C64" i="61"/>
  <c r="E64" i="61" s="1"/>
  <c r="G64" i="61" s="1"/>
  <c r="G163" i="58"/>
  <c r="C163" i="59" s="1"/>
  <c r="E163" i="59" s="1"/>
  <c r="G100" i="58"/>
  <c r="C100" i="59" s="1"/>
  <c r="E100" i="59" s="1"/>
  <c r="C56" i="61"/>
  <c r="E56" i="61" s="1"/>
  <c r="G56" i="61" s="1"/>
  <c r="G93" i="58"/>
  <c r="C93" i="59" s="1"/>
  <c r="E93" i="59" s="1"/>
  <c r="G85" i="59"/>
  <c r="C85" i="60" s="1"/>
  <c r="E85" i="60" s="1"/>
  <c r="G85" i="60" s="1"/>
  <c r="G188" i="58"/>
  <c r="C188" i="59" s="1"/>
  <c r="E188" i="59" s="1"/>
  <c r="C53" i="60"/>
  <c r="E53" i="60" s="1"/>
  <c r="G53" i="60" s="1"/>
  <c r="G198" i="58"/>
  <c r="C198" i="59" s="1"/>
  <c r="E198" i="59" s="1"/>
  <c r="G68" i="58"/>
  <c r="C68" i="59" s="1"/>
  <c r="E68" i="59" s="1"/>
  <c r="G99" i="58"/>
  <c r="C99" i="59" s="1"/>
  <c r="E99" i="59" s="1"/>
  <c r="G83" i="58"/>
  <c r="C83" i="59" s="1"/>
  <c r="E83" i="59" s="1"/>
  <c r="C146" i="61"/>
  <c r="E146" i="61" s="1"/>
  <c r="G146" i="61" s="1"/>
  <c r="C154" i="62"/>
  <c r="E154" i="62" s="1"/>
  <c r="G154" i="62" s="1"/>
  <c r="G131" i="58"/>
  <c r="C131" i="59" s="1"/>
  <c r="E131" i="59" s="1"/>
  <c r="C210" i="64"/>
  <c r="E210" i="64" s="1"/>
  <c r="G210" i="64" s="1"/>
  <c r="C54" i="59"/>
  <c r="E54" i="59" s="1"/>
  <c r="G54" i="59" s="1"/>
  <c r="G95" i="59"/>
  <c r="C95" i="60" s="1"/>
  <c r="E95" i="60" s="1"/>
  <c r="G95" i="60" s="1"/>
  <c r="C14" i="58"/>
  <c r="E14" i="58" s="1"/>
  <c r="G14" i="58" s="1"/>
  <c r="C70" i="61"/>
  <c r="E70" i="61" s="1"/>
  <c r="G70" i="61" s="1"/>
  <c r="G189" i="58"/>
  <c r="C189" i="59" s="1"/>
  <c r="E189" i="59" s="1"/>
  <c r="G142" i="58"/>
  <c r="C142" i="59" s="1"/>
  <c r="E142" i="59" s="1"/>
  <c r="G115" i="58"/>
  <c r="C115" i="59" s="1"/>
  <c r="E115" i="59" s="1"/>
  <c r="G72" i="58"/>
  <c r="C72" i="59" s="1"/>
  <c r="E72" i="59" s="1"/>
  <c r="G186" i="58"/>
  <c r="C186" i="59" s="1"/>
  <c r="E186" i="59" s="1"/>
  <c r="C211" i="63"/>
  <c r="E211" i="63" s="1"/>
  <c r="G211" i="63" s="1"/>
  <c r="G61" i="58"/>
  <c r="C61" i="59" s="1"/>
  <c r="E61" i="59" s="1"/>
  <c r="G61" i="59" s="1"/>
  <c r="G134" i="58"/>
  <c r="C134" i="59" s="1"/>
  <c r="E134" i="59" s="1"/>
  <c r="C8" i="59"/>
  <c r="E8" i="59" s="1"/>
  <c r="G8" i="59" s="1"/>
  <c r="C130" i="61"/>
  <c r="E130" i="61" s="1"/>
  <c r="G130" i="61" s="1"/>
  <c r="G165" i="58"/>
  <c r="C165" i="59" s="1"/>
  <c r="E165" i="59" s="1"/>
  <c r="G71" i="58"/>
  <c r="C71" i="59" s="1"/>
  <c r="E71" i="59" s="1"/>
  <c r="C32" i="61"/>
  <c r="E32" i="61" s="1"/>
  <c r="G32" i="61" s="1"/>
  <c r="G144" i="58"/>
  <c r="C144" i="59" s="1"/>
  <c r="E144" i="59" s="1"/>
  <c r="G203" i="58"/>
  <c r="C203" i="59" s="1"/>
  <c r="E203" i="59" s="1"/>
  <c r="G106" i="58"/>
  <c r="C106" i="59" s="1"/>
  <c r="E106" i="59" s="1"/>
  <c r="C158" i="61"/>
  <c r="E158" i="61" s="1"/>
  <c r="G158" i="61" s="1"/>
  <c r="G206" i="58"/>
  <c r="C206" i="59" s="1"/>
  <c r="E206" i="59" s="1"/>
  <c r="G136" i="58"/>
  <c r="C136" i="59" s="1"/>
  <c r="E136" i="59" s="1"/>
  <c r="C20" i="60"/>
  <c r="E20" i="60" s="1"/>
  <c r="G20" i="60" s="1"/>
  <c r="C82" i="61"/>
  <c r="E82" i="61" s="1"/>
  <c r="G82" i="61" s="1"/>
  <c r="G140" i="58"/>
  <c r="C140" i="59" s="1"/>
  <c r="E140" i="59" s="1"/>
  <c r="G105" i="58"/>
  <c r="C105" i="59" s="1"/>
  <c r="E105" i="59" s="1"/>
  <c r="G76" i="58"/>
  <c r="C76" i="59" s="1"/>
  <c r="E76" i="59" s="1"/>
  <c r="G114" i="58"/>
  <c r="C114" i="59" s="1"/>
  <c r="E114" i="59" s="1"/>
  <c r="C45" i="59"/>
  <c r="E45" i="59" s="1"/>
  <c r="G45" i="59" s="1"/>
  <c r="C41" i="59"/>
  <c r="E41" i="59" s="1"/>
  <c r="G41" i="59" s="1"/>
  <c r="C128" i="61"/>
  <c r="E128" i="61" s="1"/>
  <c r="G128" i="61" s="1"/>
  <c r="C96" i="61"/>
  <c r="E96" i="61" s="1"/>
  <c r="G96" i="61" s="1"/>
  <c r="G161" i="58"/>
  <c r="C161" i="59" s="1"/>
  <c r="E161" i="59" s="1"/>
  <c r="G145" i="58"/>
  <c r="C145" i="59" s="1"/>
  <c r="E145" i="59" s="1"/>
  <c r="G193" i="58"/>
  <c r="C193" i="59" s="1"/>
  <c r="E193" i="59" s="1"/>
  <c r="C18" i="58"/>
  <c r="E18" i="58" s="1"/>
  <c r="G18" i="58" s="1"/>
  <c r="G126" i="58"/>
  <c r="C126" i="59" s="1"/>
  <c r="E126" i="59" s="1"/>
  <c r="C200" i="61"/>
  <c r="E200" i="61" s="1"/>
  <c r="G200" i="61" s="1"/>
  <c r="C33" i="59"/>
  <c r="E33" i="59" s="1"/>
  <c r="G33" i="59" s="1"/>
  <c r="G75" i="58"/>
  <c r="C75" i="59" s="1"/>
  <c r="E75" i="59" s="1"/>
  <c r="G59" i="58"/>
  <c r="C59" i="59" s="1"/>
  <c r="E59" i="59" s="1"/>
  <c r="G59" i="59" s="1"/>
  <c r="C78" i="61"/>
  <c r="E78" i="61" s="1"/>
  <c r="G78" i="61" s="1"/>
  <c r="C151" i="62"/>
  <c r="E151" i="62" s="1"/>
  <c r="G151" i="62" s="1"/>
  <c r="C16" i="59"/>
  <c r="E16" i="59" s="1"/>
  <c r="G16" i="59" s="1"/>
  <c r="G148" i="58"/>
  <c r="C148" i="59" s="1"/>
  <c r="E148" i="59" s="1"/>
  <c r="G108" i="58"/>
  <c r="C108" i="59" s="1"/>
  <c r="E108" i="59" s="1"/>
  <c r="G138" i="58"/>
  <c r="C138" i="59" s="1"/>
  <c r="E138" i="59" s="1"/>
  <c r="G172" i="58"/>
  <c r="C172" i="59" s="1"/>
  <c r="E172" i="59" s="1"/>
  <c r="C184" i="61"/>
  <c r="E184" i="61" s="1"/>
  <c r="G184" i="61" s="1"/>
  <c r="G207" i="58"/>
  <c r="C207" i="59" s="1"/>
  <c r="E207" i="59" s="1"/>
  <c r="C80" i="61"/>
  <c r="E80" i="61" s="1"/>
  <c r="G80" i="61" s="1"/>
  <c r="G139" i="58"/>
  <c r="C139" i="59" s="1"/>
  <c r="E139" i="59" s="1"/>
  <c r="G133" i="58"/>
  <c r="C133" i="59" s="1"/>
  <c r="E133" i="59" s="1"/>
  <c r="G113" i="58"/>
  <c r="C113" i="59" s="1"/>
  <c r="E113" i="59" s="1"/>
  <c r="G132" i="58"/>
  <c r="C132" i="59" s="1"/>
  <c r="E132" i="59" s="1"/>
  <c r="G180" i="58"/>
  <c r="C180" i="59" s="1"/>
  <c r="E180" i="59" s="1"/>
  <c r="C120" i="61"/>
  <c r="E120" i="61" s="1"/>
  <c r="G120" i="61" s="1"/>
  <c r="C52" i="62"/>
  <c r="E52" i="62" s="1"/>
  <c r="G52" i="62" s="1"/>
  <c r="C25" i="61"/>
  <c r="E25" i="61" s="1"/>
  <c r="G25" i="61" s="1"/>
  <c r="G111" i="58"/>
  <c r="C111" i="59" s="1"/>
  <c r="E111" i="59" s="1"/>
  <c r="C152" i="61"/>
  <c r="E152" i="61" s="1"/>
  <c r="G152" i="61" s="1"/>
  <c r="G135" i="58"/>
  <c r="C135" i="59" s="1"/>
  <c r="E135" i="59" s="1"/>
  <c r="G194" i="58"/>
  <c r="C194" i="59" s="1"/>
  <c r="E194" i="59" s="1"/>
  <c r="C182" i="61"/>
  <c r="E182" i="61" s="1"/>
  <c r="G182" i="61" s="1"/>
  <c r="G157" i="58"/>
  <c r="C157" i="59" s="1"/>
  <c r="E157" i="59" s="1"/>
  <c r="G123" i="58"/>
  <c r="C123" i="59" s="1"/>
  <c r="E123" i="59" s="1"/>
  <c r="C44" i="61"/>
  <c r="E44" i="61" s="1"/>
  <c r="G44" i="61" s="1"/>
  <c r="G143" i="58"/>
  <c r="C143" i="59" s="1"/>
  <c r="E143" i="59" s="1"/>
  <c r="G119" i="58"/>
  <c r="C119" i="59" s="1"/>
  <c r="E119" i="59" s="1"/>
  <c r="C36" i="59"/>
  <c r="E36" i="59" s="1"/>
  <c r="G36" i="59" s="1"/>
  <c r="C212" i="64"/>
  <c r="E212" i="64" s="1"/>
  <c r="G212" i="64" s="1"/>
  <c r="G183" i="58"/>
  <c r="C183" i="59" s="1"/>
  <c r="E183" i="59" s="1"/>
  <c r="C160" i="61"/>
  <c r="E160" i="61" s="1"/>
  <c r="G160" i="61" s="1"/>
  <c r="G167" i="58"/>
  <c r="C167" i="59" s="1"/>
  <c r="E167" i="59" s="1"/>
  <c r="G155" i="58"/>
  <c r="C155" i="59" s="1"/>
  <c r="E155" i="59" s="1"/>
  <c r="G199" i="58"/>
  <c r="C199" i="59" s="1"/>
  <c r="E199" i="59" s="1"/>
  <c r="G125" i="58"/>
  <c r="C125" i="59" s="1"/>
  <c r="E125" i="59" s="1"/>
  <c r="G162" i="58"/>
  <c r="C162" i="59" s="1"/>
  <c r="E162" i="59" s="1"/>
  <c r="C213" i="64"/>
  <c r="E213" i="64" s="1"/>
  <c r="G213" i="64" s="1"/>
  <c r="G202" i="58"/>
  <c r="C202" i="59" s="1"/>
  <c r="E202" i="59" s="1"/>
  <c r="G196" i="58"/>
  <c r="C196" i="59" s="1"/>
  <c r="E196" i="59" s="1"/>
  <c r="G187" i="58"/>
  <c r="C187" i="59" s="1"/>
  <c r="E187" i="59" s="1"/>
  <c r="G149" i="58"/>
  <c r="C149" i="59" s="1"/>
  <c r="E149" i="59" s="1"/>
  <c r="G89" i="58"/>
  <c r="C89" i="59" s="1"/>
  <c r="E89" i="59" s="1"/>
  <c r="G197" i="58"/>
  <c r="C197" i="59" s="1"/>
  <c r="E197" i="59" s="1"/>
  <c r="C118" i="61"/>
  <c r="E118" i="61" s="1"/>
  <c r="G118" i="61" s="1"/>
  <c r="G174" i="58"/>
  <c r="C174" i="59" s="1"/>
  <c r="E174" i="59" s="1"/>
  <c r="C28" i="61"/>
  <c r="E28" i="61" s="1"/>
  <c r="G28" i="61" s="1"/>
  <c r="C27" i="61"/>
  <c r="E27" i="61" s="1"/>
  <c r="G27" i="61" s="1"/>
  <c r="G208" i="58"/>
  <c r="C208" i="59" s="1"/>
  <c r="E208" i="59" s="1"/>
  <c r="G201" i="58"/>
  <c r="C201" i="59" s="1"/>
  <c r="E201" i="59" s="1"/>
  <c r="G91" i="58"/>
  <c r="C91" i="59" s="1"/>
  <c r="E91" i="59" s="1"/>
  <c r="G177" i="58"/>
  <c r="C177" i="59" s="1"/>
  <c r="E177" i="59" s="1"/>
  <c r="G137" i="58"/>
  <c r="C137" i="59" s="1"/>
  <c r="E137" i="59" s="1"/>
  <c r="G170" i="58"/>
  <c r="C170" i="59" s="1"/>
  <c r="E170" i="59" s="1"/>
  <c r="C88" i="63"/>
  <c r="E88" i="63" s="1"/>
  <c r="G88" i="63" s="1"/>
  <c r="C48" i="59"/>
  <c r="E48" i="59" s="1"/>
  <c r="G48" i="59" s="1"/>
  <c r="C47" i="60"/>
  <c r="E47" i="60" s="1"/>
  <c r="G47" i="60" s="1"/>
  <c r="G205" i="58"/>
  <c r="C205" i="59" s="1"/>
  <c r="E205" i="59" s="1"/>
  <c r="C7" i="58"/>
  <c r="E7" i="58" s="1"/>
  <c r="G7" i="58" s="1"/>
  <c r="G178" i="58"/>
  <c r="C178" i="59" s="1"/>
  <c r="E178" i="59" s="1"/>
  <c r="G176" i="59"/>
  <c r="C176" i="60" s="1"/>
  <c r="E176" i="60" s="1"/>
  <c r="G176" i="60" s="1"/>
  <c r="C168" i="61"/>
  <c r="E168" i="61" s="1"/>
  <c r="G168" i="61" s="1"/>
  <c r="C87" i="58"/>
  <c r="E87" i="58" s="1"/>
  <c r="C81" i="61"/>
  <c r="E81" i="61" s="1"/>
  <c r="G81" i="61" s="1"/>
  <c r="G79" i="59"/>
  <c r="C79" i="60" s="1"/>
  <c r="E79" i="60" s="1"/>
  <c r="G79" i="60" s="1"/>
  <c r="C77" i="61"/>
  <c r="E77" i="61" s="1"/>
  <c r="G77" i="61" s="1"/>
  <c r="G74" i="58"/>
  <c r="C74" i="59" s="1"/>
  <c r="E74" i="59" s="1"/>
  <c r="C67" i="62"/>
  <c r="E67" i="62" s="1"/>
  <c r="G67" i="62" s="1"/>
  <c r="G66" i="59"/>
  <c r="C66" i="60" s="1"/>
  <c r="E66" i="60" s="1"/>
  <c r="G66" i="60" s="1"/>
  <c r="C62" i="60"/>
  <c r="E62" i="60" s="1"/>
  <c r="G62" i="60" s="1"/>
  <c r="C55" i="60"/>
  <c r="E55" i="60" s="1"/>
  <c r="G55" i="60" s="1"/>
  <c r="G57" i="58"/>
  <c r="C57" i="59" s="1"/>
  <c r="E57" i="59" s="1"/>
  <c r="G57" i="59" s="1"/>
  <c r="G58" i="58"/>
  <c r="C58" i="59" s="1"/>
  <c r="E58" i="59" s="1"/>
  <c r="G58" i="59" s="1"/>
  <c r="C51" i="60"/>
  <c r="E51" i="60" s="1"/>
  <c r="G51" i="60" s="1"/>
  <c r="C50" i="62"/>
  <c r="E50" i="62" s="1"/>
  <c r="G50" i="62" s="1"/>
  <c r="C49" i="59"/>
  <c r="E49" i="59" s="1"/>
  <c r="G49" i="59" s="1"/>
  <c r="C46" i="62"/>
  <c r="E46" i="62" s="1"/>
  <c r="G46" i="62" s="1"/>
  <c r="C43" i="59"/>
  <c r="E43" i="59" s="1"/>
  <c r="G43" i="59" s="1"/>
  <c r="C43" i="60" s="1"/>
  <c r="E43" i="60" s="1"/>
  <c r="G43" i="60" s="1"/>
  <c r="C42" i="61"/>
  <c r="E42" i="61" s="1"/>
  <c r="G42" i="61" s="1"/>
  <c r="C40" i="62"/>
  <c r="E40" i="62" s="1"/>
  <c r="G40" i="62" s="1"/>
  <c r="C39" i="61"/>
  <c r="E39" i="61" s="1"/>
  <c r="G39" i="61" s="1"/>
  <c r="C38" i="60"/>
  <c r="E38" i="60" s="1"/>
  <c r="G38" i="60" s="1"/>
  <c r="C37" i="59"/>
  <c r="E37" i="59" s="1"/>
  <c r="G37" i="59" s="1"/>
  <c r="C35" i="61"/>
  <c r="E35" i="61" s="1"/>
  <c r="G35" i="61" s="1"/>
  <c r="C34" i="61"/>
  <c r="E34" i="61" s="1"/>
  <c r="G34" i="61" s="1"/>
  <c r="C31" i="62"/>
  <c r="E31" i="62" s="1"/>
  <c r="G31" i="62" s="1"/>
  <c r="C29" i="61"/>
  <c r="E29" i="61" s="1"/>
  <c r="G29" i="61" s="1"/>
  <c r="C26" i="62"/>
  <c r="E26" i="62" s="1"/>
  <c r="G26" i="62" s="1"/>
  <c r="C24" i="58"/>
  <c r="E24" i="58" s="1"/>
  <c r="G24" i="58" s="1"/>
  <c r="C23" i="60"/>
  <c r="E23" i="60" s="1"/>
  <c r="G23" i="60" s="1"/>
  <c r="C19" i="59"/>
  <c r="E19" i="59" s="1"/>
  <c r="G19" i="59" s="1"/>
  <c r="C17" i="57"/>
  <c r="E17" i="57" s="1"/>
  <c r="G17" i="57" s="1"/>
  <c r="C12" i="57"/>
  <c r="E12" i="57" s="1"/>
  <c r="G12" i="57" s="1"/>
  <c r="C6" i="61"/>
  <c r="E6" i="61" s="1"/>
  <c r="G6" i="61" s="1"/>
  <c r="C200" i="62" l="1"/>
  <c r="E200" i="62" s="1"/>
  <c r="G200" i="62" s="1"/>
  <c r="G188" i="59"/>
  <c r="C188" i="60" s="1"/>
  <c r="E188" i="60" s="1"/>
  <c r="G188" i="60" s="1"/>
  <c r="G147" i="59"/>
  <c r="C147" i="60" s="1"/>
  <c r="E147" i="60" s="1"/>
  <c r="G147" i="60" s="1"/>
  <c r="G177" i="59"/>
  <c r="C177" i="60" s="1"/>
  <c r="E177" i="60" s="1"/>
  <c r="G177" i="60" s="1"/>
  <c r="G197" i="59"/>
  <c r="C197" i="60" s="1"/>
  <c r="E197" i="60" s="1"/>
  <c r="G197" i="60" s="1"/>
  <c r="G125" i="59"/>
  <c r="C125" i="60" s="1"/>
  <c r="E125" i="60" s="1"/>
  <c r="G125" i="60" s="1"/>
  <c r="G119" i="59"/>
  <c r="C119" i="60" s="1"/>
  <c r="E119" i="60" s="1"/>
  <c r="G119" i="60" s="1"/>
  <c r="C152" i="62"/>
  <c r="E152" i="62" s="1"/>
  <c r="G152" i="62" s="1"/>
  <c r="G133" i="59"/>
  <c r="C133" i="60" s="1"/>
  <c r="E133" i="60" s="1"/>
  <c r="G133" i="60" s="1"/>
  <c r="G148" i="59"/>
  <c r="C148" i="60" s="1"/>
  <c r="E148" i="60" s="1"/>
  <c r="G148" i="60" s="1"/>
  <c r="G126" i="59"/>
  <c r="C126" i="60" s="1"/>
  <c r="E126" i="60" s="1"/>
  <c r="G126" i="60" s="1"/>
  <c r="C45" i="60"/>
  <c r="E45" i="60" s="1"/>
  <c r="G45" i="60" s="1"/>
  <c r="G206" i="59"/>
  <c r="C206" i="60" s="1"/>
  <c r="E206" i="60" s="1"/>
  <c r="G206" i="60" s="1"/>
  <c r="C130" i="62"/>
  <c r="E130" i="62" s="1"/>
  <c r="G130" i="62" s="1"/>
  <c r="G142" i="59"/>
  <c r="C142" i="60" s="1"/>
  <c r="E142" i="60" s="1"/>
  <c r="G142" i="60" s="1"/>
  <c r="C154" i="63"/>
  <c r="E154" i="63" s="1"/>
  <c r="G154" i="63" s="1"/>
  <c r="C85" i="61"/>
  <c r="E85" i="61" s="1"/>
  <c r="G85" i="61" s="1"/>
  <c r="C11" i="60"/>
  <c r="E11" i="60" s="1"/>
  <c r="G11" i="60" s="1"/>
  <c r="C15" i="60"/>
  <c r="E15" i="60" s="1"/>
  <c r="G15" i="60" s="1"/>
  <c r="G116" i="59"/>
  <c r="C116" i="60" s="1"/>
  <c r="E116" i="60" s="1"/>
  <c r="G116" i="60" s="1"/>
  <c r="C97" i="63"/>
  <c r="E97" i="63" s="1"/>
  <c r="G97" i="63" s="1"/>
  <c r="G86" i="59"/>
  <c r="C86" i="60" s="1"/>
  <c r="E86" i="60" s="1"/>
  <c r="G86" i="60" s="1"/>
  <c r="G107" i="59"/>
  <c r="C107" i="60" s="1"/>
  <c r="E107" i="60" s="1"/>
  <c r="G107" i="60" s="1"/>
  <c r="G121" i="59"/>
  <c r="C121" i="60" s="1"/>
  <c r="E121" i="60" s="1"/>
  <c r="G121" i="60" s="1"/>
  <c r="G137" i="59"/>
  <c r="C137" i="60" s="1"/>
  <c r="E137" i="60" s="1"/>
  <c r="G137" i="60" s="1"/>
  <c r="G113" i="59"/>
  <c r="C113" i="60" s="1"/>
  <c r="E113" i="60" s="1"/>
  <c r="G113" i="60" s="1"/>
  <c r="G165" i="59"/>
  <c r="C165" i="60" s="1"/>
  <c r="E165" i="60" s="1"/>
  <c r="G165" i="60" s="1"/>
  <c r="C153" i="62"/>
  <c r="E153" i="62" s="1"/>
  <c r="G153" i="62" s="1"/>
  <c r="G91" i="59"/>
  <c r="C91" i="60" s="1"/>
  <c r="E91" i="60" s="1"/>
  <c r="G91" i="60" s="1"/>
  <c r="G89" i="59"/>
  <c r="C89" i="60" s="1"/>
  <c r="E89" i="60" s="1"/>
  <c r="G89" i="60" s="1"/>
  <c r="G199" i="59"/>
  <c r="C199" i="60" s="1"/>
  <c r="E199" i="60" s="1"/>
  <c r="G199" i="60" s="1"/>
  <c r="G143" i="59"/>
  <c r="C143" i="60" s="1"/>
  <c r="E143" i="60" s="1"/>
  <c r="G143" i="60" s="1"/>
  <c r="G111" i="59"/>
  <c r="C111" i="60" s="1"/>
  <c r="E111" i="60" s="1"/>
  <c r="G111" i="60" s="1"/>
  <c r="G139" i="59"/>
  <c r="C139" i="60" s="1"/>
  <c r="E139" i="60" s="1"/>
  <c r="G139" i="60" s="1"/>
  <c r="C16" i="60"/>
  <c r="E16" i="60" s="1"/>
  <c r="G16" i="60" s="1"/>
  <c r="C18" i="59"/>
  <c r="E18" i="59" s="1"/>
  <c r="G18" i="59" s="1"/>
  <c r="G114" i="59"/>
  <c r="C114" i="60" s="1"/>
  <c r="E114" i="60" s="1"/>
  <c r="G114" i="60" s="1"/>
  <c r="C158" i="62"/>
  <c r="E158" i="62" s="1"/>
  <c r="G158" i="62" s="1"/>
  <c r="C8" i="60"/>
  <c r="E8" i="60" s="1"/>
  <c r="G8" i="60" s="1"/>
  <c r="G189" i="59"/>
  <c r="C189" i="60" s="1"/>
  <c r="E189" i="60" s="1"/>
  <c r="G189" i="60" s="1"/>
  <c r="C146" i="62"/>
  <c r="E146" i="62" s="1"/>
  <c r="G146" i="62" s="1"/>
  <c r="G93" i="59"/>
  <c r="C93" i="60" s="1"/>
  <c r="E93" i="60" s="1"/>
  <c r="G93" i="60" s="1"/>
  <c r="G103" i="59"/>
  <c r="C103" i="60" s="1"/>
  <c r="E103" i="60" s="1"/>
  <c r="G103" i="60" s="1"/>
  <c r="C98" i="62"/>
  <c r="E98" i="62" s="1"/>
  <c r="G98" i="62" s="1"/>
  <c r="G69" i="59"/>
  <c r="C69" i="60" s="1"/>
  <c r="E69" i="60" s="1"/>
  <c r="G69" i="60" s="1"/>
  <c r="G164" i="59"/>
  <c r="C164" i="60" s="1"/>
  <c r="E164" i="60" s="1"/>
  <c r="G164" i="60" s="1"/>
  <c r="C63" i="60"/>
  <c r="E63" i="60" s="1"/>
  <c r="G63" i="60" s="1"/>
  <c r="G150" i="59"/>
  <c r="C150" i="60" s="1"/>
  <c r="E150" i="60" s="1"/>
  <c r="G150" i="60" s="1"/>
  <c r="C209" i="65"/>
  <c r="E209" i="65" s="1"/>
  <c r="G209" i="65" s="1"/>
  <c r="G135" i="59"/>
  <c r="C135" i="60" s="1"/>
  <c r="E135" i="60" s="1"/>
  <c r="G135" i="60" s="1"/>
  <c r="C104" i="62"/>
  <c r="E104" i="62" s="1"/>
  <c r="G104" i="62" s="1"/>
  <c r="G201" i="59"/>
  <c r="C201" i="60" s="1"/>
  <c r="E201" i="60" s="1"/>
  <c r="G201" i="60" s="1"/>
  <c r="G149" i="59"/>
  <c r="C149" i="60" s="1"/>
  <c r="E149" i="60" s="1"/>
  <c r="G149" i="60" s="1"/>
  <c r="G155" i="59"/>
  <c r="C155" i="60" s="1"/>
  <c r="E155" i="60" s="1"/>
  <c r="G155" i="60" s="1"/>
  <c r="C44" i="62"/>
  <c r="E44" i="62" s="1"/>
  <c r="G44" i="62" s="1"/>
  <c r="C25" i="62"/>
  <c r="E25" i="62" s="1"/>
  <c r="G25" i="62" s="1"/>
  <c r="C80" i="62"/>
  <c r="E80" i="62" s="1"/>
  <c r="G80" i="62" s="1"/>
  <c r="C151" i="63"/>
  <c r="E151" i="63" s="1"/>
  <c r="G151" i="63" s="1"/>
  <c r="G193" i="59"/>
  <c r="C193" i="60" s="1"/>
  <c r="E193" i="60" s="1"/>
  <c r="G193" i="60" s="1"/>
  <c r="G76" i="59"/>
  <c r="C76" i="60" s="1"/>
  <c r="E76" i="60" s="1"/>
  <c r="G76" i="60" s="1"/>
  <c r="G106" i="59"/>
  <c r="C106" i="60" s="1"/>
  <c r="E106" i="60" s="1"/>
  <c r="G106" i="60" s="1"/>
  <c r="G134" i="59"/>
  <c r="C134" i="60" s="1"/>
  <c r="E134" i="60" s="1"/>
  <c r="G134" i="60" s="1"/>
  <c r="C70" i="62"/>
  <c r="E70" i="62" s="1"/>
  <c r="G70" i="62" s="1"/>
  <c r="G83" i="59"/>
  <c r="C83" i="60" s="1"/>
  <c r="E83" i="60" s="1"/>
  <c r="G83" i="60" s="1"/>
  <c r="C56" i="62"/>
  <c r="E56" i="62" s="1"/>
  <c r="G56" i="62" s="1"/>
  <c r="C112" i="62"/>
  <c r="E112" i="62" s="1"/>
  <c r="G112" i="62" s="1"/>
  <c r="G159" i="59"/>
  <c r="C159" i="60" s="1"/>
  <c r="E159" i="60" s="1"/>
  <c r="G159" i="60" s="1"/>
  <c r="G94" i="59"/>
  <c r="C94" i="60" s="1"/>
  <c r="E94" i="60" s="1"/>
  <c r="G94" i="60" s="1"/>
  <c r="C30" i="63"/>
  <c r="E30" i="63" s="1"/>
  <c r="G30" i="63" s="1"/>
  <c r="G90" i="59"/>
  <c r="C90" i="60" s="1"/>
  <c r="E90" i="60" s="1"/>
  <c r="G90" i="60" s="1"/>
  <c r="G173" i="59"/>
  <c r="C173" i="60" s="1"/>
  <c r="E173" i="60" s="1"/>
  <c r="G173" i="60" s="1"/>
  <c r="G171" i="59"/>
  <c r="C171" i="60" s="1"/>
  <c r="E171" i="60" s="1"/>
  <c r="G171" i="60" s="1"/>
  <c r="C36" i="60"/>
  <c r="E36" i="60" s="1"/>
  <c r="G36" i="60" s="1"/>
  <c r="C204" i="62"/>
  <c r="E204" i="62" s="1"/>
  <c r="G204" i="62" s="1"/>
  <c r="G208" i="59"/>
  <c r="C208" i="60" s="1"/>
  <c r="E208" i="60" s="1"/>
  <c r="G208" i="60" s="1"/>
  <c r="G187" i="59"/>
  <c r="C187" i="60" s="1"/>
  <c r="E187" i="60" s="1"/>
  <c r="G187" i="60" s="1"/>
  <c r="G167" i="59"/>
  <c r="C167" i="60" s="1"/>
  <c r="E167" i="60" s="1"/>
  <c r="G167" i="60" s="1"/>
  <c r="G123" i="59"/>
  <c r="C123" i="60" s="1"/>
  <c r="E123" i="60" s="1"/>
  <c r="G123" i="60" s="1"/>
  <c r="C52" i="63"/>
  <c r="E52" i="63" s="1"/>
  <c r="G52" i="63" s="1"/>
  <c r="G207" i="59"/>
  <c r="C207" i="60" s="1"/>
  <c r="E207" i="60" s="1"/>
  <c r="G207" i="60" s="1"/>
  <c r="C78" i="62"/>
  <c r="E78" i="62" s="1"/>
  <c r="G78" i="62" s="1"/>
  <c r="G145" i="59"/>
  <c r="C145" i="60" s="1"/>
  <c r="E145" i="60" s="1"/>
  <c r="G145" i="60" s="1"/>
  <c r="G105" i="59"/>
  <c r="C105" i="60" s="1"/>
  <c r="E105" i="60" s="1"/>
  <c r="G105" i="60" s="1"/>
  <c r="G203" i="59"/>
  <c r="C203" i="60" s="1"/>
  <c r="E203" i="60" s="1"/>
  <c r="G203" i="60" s="1"/>
  <c r="C61" i="60"/>
  <c r="E61" i="60" s="1"/>
  <c r="G61" i="60" s="1"/>
  <c r="C14" i="59"/>
  <c r="E14" i="59" s="1"/>
  <c r="G14" i="59" s="1"/>
  <c r="G99" i="59"/>
  <c r="C99" i="60" s="1"/>
  <c r="E99" i="60" s="1"/>
  <c r="G99" i="60" s="1"/>
  <c r="G100" i="59"/>
  <c r="C100" i="60" s="1"/>
  <c r="E100" i="60" s="1"/>
  <c r="G100" i="60" s="1"/>
  <c r="G109" i="59"/>
  <c r="C109" i="60" s="1"/>
  <c r="E109" i="60" s="1"/>
  <c r="G109" i="60" s="1"/>
  <c r="C22" i="61"/>
  <c r="E22" i="61" s="1"/>
  <c r="G22" i="61" s="1"/>
  <c r="G141" i="59"/>
  <c r="C141" i="60" s="1"/>
  <c r="E141" i="60" s="1"/>
  <c r="G141" i="60" s="1"/>
  <c r="G175" i="59"/>
  <c r="C175" i="60" s="1"/>
  <c r="E175" i="60" s="1"/>
  <c r="G175" i="60" s="1"/>
  <c r="G185" i="59"/>
  <c r="C185" i="60" s="1"/>
  <c r="E185" i="60" s="1"/>
  <c r="G185" i="60" s="1"/>
  <c r="C10" i="58"/>
  <c r="E10" i="58" s="1"/>
  <c r="G10" i="58" s="1"/>
  <c r="G122" i="59"/>
  <c r="C122" i="60" s="1"/>
  <c r="E122" i="60" s="1"/>
  <c r="G122" i="60" s="1"/>
  <c r="C41" i="60"/>
  <c r="E41" i="60" s="1"/>
  <c r="G41" i="60" s="1"/>
  <c r="G115" i="59"/>
  <c r="C115" i="60" s="1"/>
  <c r="E115" i="60" s="1"/>
  <c r="G115" i="60" s="1"/>
  <c r="G127" i="59"/>
  <c r="C127" i="60" s="1"/>
  <c r="E127" i="60" s="1"/>
  <c r="G127" i="60" s="1"/>
  <c r="C27" i="62"/>
  <c r="E27" i="62" s="1"/>
  <c r="G27" i="62" s="1"/>
  <c r="G196" i="59"/>
  <c r="C196" i="60" s="1"/>
  <c r="E196" i="60" s="1"/>
  <c r="G196" i="60" s="1"/>
  <c r="C160" i="62"/>
  <c r="E160" i="62" s="1"/>
  <c r="G160" i="62" s="1"/>
  <c r="G157" i="59"/>
  <c r="C157" i="60" s="1"/>
  <c r="E157" i="60" s="1"/>
  <c r="G157" i="60" s="1"/>
  <c r="C120" i="62"/>
  <c r="E120" i="62" s="1"/>
  <c r="G120" i="62" s="1"/>
  <c r="C184" i="62"/>
  <c r="E184" i="62" s="1"/>
  <c r="G184" i="62" s="1"/>
  <c r="C59" i="60"/>
  <c r="E59" i="60" s="1"/>
  <c r="G59" i="60" s="1"/>
  <c r="G161" i="59"/>
  <c r="C161" i="60" s="1"/>
  <c r="E161" i="60" s="1"/>
  <c r="G161" i="60" s="1"/>
  <c r="G140" i="59"/>
  <c r="C140" i="60" s="1"/>
  <c r="E140" i="60" s="1"/>
  <c r="G140" i="60" s="1"/>
  <c r="G144" i="59"/>
  <c r="C144" i="60" s="1"/>
  <c r="E144" i="60" s="1"/>
  <c r="G144" i="60" s="1"/>
  <c r="C211" i="64"/>
  <c r="E211" i="64" s="1"/>
  <c r="G211" i="64" s="1"/>
  <c r="C95" i="61"/>
  <c r="E95" i="61" s="1"/>
  <c r="G95" i="61" s="1"/>
  <c r="G68" i="59"/>
  <c r="C68" i="60" s="1"/>
  <c r="E68" i="60" s="1"/>
  <c r="G68" i="60" s="1"/>
  <c r="G163" i="59"/>
  <c r="C163" i="60" s="1"/>
  <c r="E163" i="60" s="1"/>
  <c r="G163" i="60" s="1"/>
  <c r="G156" i="59"/>
  <c r="C156" i="60" s="1"/>
  <c r="E156" i="60" s="1"/>
  <c r="G156" i="60" s="1"/>
  <c r="C60" i="60"/>
  <c r="E60" i="60" s="1"/>
  <c r="G60" i="60" s="1"/>
  <c r="C13" i="58"/>
  <c r="E13" i="58" s="1"/>
  <c r="G13" i="58" s="1"/>
  <c r="C21" i="60"/>
  <c r="E21" i="60" s="1"/>
  <c r="G21" i="60" s="1"/>
  <c r="G73" i="59"/>
  <c r="C73" i="60" s="1"/>
  <c r="E73" i="60" s="1"/>
  <c r="G73" i="60" s="1"/>
  <c r="G84" i="59"/>
  <c r="C84" i="60" s="1"/>
  <c r="E84" i="60" s="1"/>
  <c r="G84" i="60" s="1"/>
  <c r="G181" i="59"/>
  <c r="C181" i="60" s="1"/>
  <c r="E181" i="60" s="1"/>
  <c r="G181" i="60" s="1"/>
  <c r="C118" i="62"/>
  <c r="E118" i="62" s="1"/>
  <c r="G118" i="62" s="1"/>
  <c r="G108" i="59"/>
  <c r="C108" i="60" s="1"/>
  <c r="E108" i="60" s="1"/>
  <c r="G108" i="60" s="1"/>
  <c r="G131" i="59"/>
  <c r="C131" i="60" s="1"/>
  <c r="E131" i="60" s="1"/>
  <c r="G131" i="60" s="1"/>
  <c r="G129" i="59"/>
  <c r="C129" i="60" s="1"/>
  <c r="E129" i="60" s="1"/>
  <c r="G129" i="60" s="1"/>
  <c r="C28" i="62"/>
  <c r="E28" i="62" s="1"/>
  <c r="G28" i="62" s="1"/>
  <c r="G202" i="59"/>
  <c r="C202" i="60" s="1"/>
  <c r="E202" i="60" s="1"/>
  <c r="G202" i="60" s="1"/>
  <c r="G183" i="59"/>
  <c r="C183" i="60" s="1"/>
  <c r="E183" i="60" s="1"/>
  <c r="G183" i="60" s="1"/>
  <c r="C182" i="62"/>
  <c r="E182" i="62" s="1"/>
  <c r="G182" i="62" s="1"/>
  <c r="G180" i="59"/>
  <c r="C180" i="60" s="1"/>
  <c r="E180" i="60" s="1"/>
  <c r="G180" i="60" s="1"/>
  <c r="G172" i="59"/>
  <c r="C172" i="60" s="1"/>
  <c r="E172" i="60" s="1"/>
  <c r="G172" i="60" s="1"/>
  <c r="G75" i="59"/>
  <c r="C75" i="60" s="1"/>
  <c r="E75" i="60" s="1"/>
  <c r="G75" i="60" s="1"/>
  <c r="C96" i="62"/>
  <c r="E96" i="62" s="1"/>
  <c r="G96" i="62" s="1"/>
  <c r="C82" i="62"/>
  <c r="E82" i="62" s="1"/>
  <c r="G82" i="62" s="1"/>
  <c r="C32" i="62"/>
  <c r="E32" i="62" s="1"/>
  <c r="G32" i="62" s="1"/>
  <c r="G186" i="59"/>
  <c r="C186" i="60" s="1"/>
  <c r="E186" i="60" s="1"/>
  <c r="G186" i="60" s="1"/>
  <c r="C54" i="60"/>
  <c r="E54" i="60" s="1"/>
  <c r="G54" i="60" s="1"/>
  <c r="G198" i="59"/>
  <c r="C198" i="60" s="1"/>
  <c r="E198" i="60" s="1"/>
  <c r="G198" i="60" s="1"/>
  <c r="C64" i="62"/>
  <c r="E64" i="62" s="1"/>
  <c r="G64" i="62" s="1"/>
  <c r="G117" i="59"/>
  <c r="C117" i="60" s="1"/>
  <c r="E117" i="60" s="1"/>
  <c r="G117" i="60" s="1"/>
  <c r="G102" i="59"/>
  <c r="C102" i="60" s="1"/>
  <c r="E102" i="60" s="1"/>
  <c r="G102" i="60" s="1"/>
  <c r="G190" i="59"/>
  <c r="C190" i="60" s="1"/>
  <c r="E190" i="60" s="1"/>
  <c r="G190" i="60" s="1"/>
  <c r="G166" i="59"/>
  <c r="C166" i="60" s="1"/>
  <c r="E166" i="60" s="1"/>
  <c r="G166" i="60" s="1"/>
  <c r="G179" i="59"/>
  <c r="C179" i="60" s="1"/>
  <c r="E179" i="60" s="1"/>
  <c r="G179" i="60" s="1"/>
  <c r="G169" i="59"/>
  <c r="C169" i="60" s="1"/>
  <c r="E169" i="60" s="1"/>
  <c r="G169" i="60" s="1"/>
  <c r="G195" i="59"/>
  <c r="C195" i="60" s="1"/>
  <c r="E195" i="60" s="1"/>
  <c r="G195" i="60" s="1"/>
  <c r="G162" i="59"/>
  <c r="C162" i="60" s="1"/>
  <c r="E162" i="60" s="1"/>
  <c r="G162" i="60" s="1"/>
  <c r="G136" i="59"/>
  <c r="C136" i="60" s="1"/>
  <c r="E136" i="60" s="1"/>
  <c r="G136" i="60" s="1"/>
  <c r="G174" i="59"/>
  <c r="C174" i="60" s="1"/>
  <c r="E174" i="60" s="1"/>
  <c r="G174" i="60" s="1"/>
  <c r="C213" i="65"/>
  <c r="E213" i="65" s="1"/>
  <c r="G213" i="65" s="1"/>
  <c r="C212" i="65"/>
  <c r="E212" i="65" s="1"/>
  <c r="G212" i="65" s="1"/>
  <c r="G194" i="59"/>
  <c r="C194" i="60" s="1"/>
  <c r="E194" i="60" s="1"/>
  <c r="G194" i="60" s="1"/>
  <c r="G132" i="59"/>
  <c r="C132" i="60" s="1"/>
  <c r="E132" i="60" s="1"/>
  <c r="G132" i="60" s="1"/>
  <c r="G138" i="59"/>
  <c r="C138" i="60" s="1"/>
  <c r="E138" i="60" s="1"/>
  <c r="G138" i="60" s="1"/>
  <c r="C33" i="60"/>
  <c r="E33" i="60" s="1"/>
  <c r="G33" i="60" s="1"/>
  <c r="C128" i="62"/>
  <c r="E128" i="62" s="1"/>
  <c r="G128" i="62" s="1"/>
  <c r="C20" i="61"/>
  <c r="E20" i="61" s="1"/>
  <c r="G20" i="61" s="1"/>
  <c r="G71" i="59"/>
  <c r="C71" i="60" s="1"/>
  <c r="E71" i="60" s="1"/>
  <c r="G71" i="60" s="1"/>
  <c r="G72" i="59"/>
  <c r="C72" i="60" s="1"/>
  <c r="E72" i="60" s="1"/>
  <c r="G72" i="60" s="1"/>
  <c r="C210" i="65"/>
  <c r="E210" i="65" s="1"/>
  <c r="G210" i="65" s="1"/>
  <c r="C53" i="61"/>
  <c r="E53" i="61" s="1"/>
  <c r="G53" i="61" s="1"/>
  <c r="C9" i="58"/>
  <c r="E9" i="58" s="1"/>
  <c r="G9" i="58" s="1"/>
  <c r="G191" i="59"/>
  <c r="C191" i="60" s="1"/>
  <c r="E191" i="60" s="1"/>
  <c r="G191" i="60" s="1"/>
  <c r="G65" i="59"/>
  <c r="C65" i="60" s="1"/>
  <c r="E65" i="60" s="1"/>
  <c r="G65" i="60" s="1"/>
  <c r="G110" i="59"/>
  <c r="C110" i="60" s="1"/>
  <c r="E110" i="60" s="1"/>
  <c r="G110" i="60" s="1"/>
  <c r="C124" i="62"/>
  <c r="E124" i="62" s="1"/>
  <c r="G124" i="62" s="1"/>
  <c r="G101" i="59"/>
  <c r="C101" i="60" s="1"/>
  <c r="E101" i="60" s="1"/>
  <c r="G101" i="60" s="1"/>
  <c r="C92" i="61"/>
  <c r="E92" i="61" s="1"/>
  <c r="G92" i="61" s="1"/>
  <c r="C192" i="61"/>
  <c r="E192" i="61" s="1"/>
  <c r="G192" i="61" s="1"/>
  <c r="G170" i="59"/>
  <c r="C170" i="60" s="1"/>
  <c r="E170" i="60" s="1"/>
  <c r="G170" i="60" s="1"/>
  <c r="C88" i="64"/>
  <c r="E88" i="64" s="1"/>
  <c r="G88" i="64" s="1"/>
  <c r="C48" i="60"/>
  <c r="E48" i="60" s="1"/>
  <c r="G48" i="60" s="1"/>
  <c r="C47" i="61"/>
  <c r="E47" i="61" s="1"/>
  <c r="G47" i="61" s="1"/>
  <c r="G205" i="59"/>
  <c r="C205" i="60" s="1"/>
  <c r="E205" i="60" s="1"/>
  <c r="G205" i="60" s="1"/>
  <c r="C7" i="59"/>
  <c r="E7" i="59" s="1"/>
  <c r="G7" i="59" s="1"/>
  <c r="G178" i="59"/>
  <c r="C178" i="60" s="1"/>
  <c r="E178" i="60" s="1"/>
  <c r="G178" i="60" s="1"/>
  <c r="C176" i="61"/>
  <c r="E176" i="61" s="1"/>
  <c r="G176" i="61" s="1"/>
  <c r="C168" i="62"/>
  <c r="E168" i="62" s="1"/>
  <c r="G168" i="62" s="1"/>
  <c r="G87" i="58"/>
  <c r="C87" i="59" s="1"/>
  <c r="E87" i="59" s="1"/>
  <c r="C81" i="62"/>
  <c r="E81" i="62" s="1"/>
  <c r="G81" i="62" s="1"/>
  <c r="C79" i="61"/>
  <c r="E79" i="61" s="1"/>
  <c r="G79" i="61" s="1"/>
  <c r="C77" i="62"/>
  <c r="E77" i="62" s="1"/>
  <c r="G77" i="62" s="1"/>
  <c r="G74" i="59"/>
  <c r="C74" i="60" s="1"/>
  <c r="E74" i="60" s="1"/>
  <c r="G74" i="60" s="1"/>
  <c r="C67" i="63"/>
  <c r="E67" i="63" s="1"/>
  <c r="G67" i="63" s="1"/>
  <c r="C66" i="61"/>
  <c r="E66" i="61" s="1"/>
  <c r="G66" i="61" s="1"/>
  <c r="C62" i="61"/>
  <c r="E62" i="61" s="1"/>
  <c r="G62" i="61" s="1"/>
  <c r="C55" i="61"/>
  <c r="E55" i="61" s="1"/>
  <c r="G55" i="61" s="1"/>
  <c r="C57" i="60"/>
  <c r="E57" i="60" s="1"/>
  <c r="G57" i="60" s="1"/>
  <c r="C58" i="60"/>
  <c r="E58" i="60" s="1"/>
  <c r="G58" i="60" s="1"/>
  <c r="C51" i="61"/>
  <c r="E51" i="61" s="1"/>
  <c r="G51" i="61" s="1"/>
  <c r="C50" i="63"/>
  <c r="E50" i="63" s="1"/>
  <c r="G50" i="63" s="1"/>
  <c r="C49" i="60"/>
  <c r="E49" i="60" s="1"/>
  <c r="G49" i="60" s="1"/>
  <c r="C46" i="63"/>
  <c r="E46" i="63" s="1"/>
  <c r="G46" i="63" s="1"/>
  <c r="C43" i="61"/>
  <c r="E43" i="61" s="1"/>
  <c r="G43" i="61" s="1"/>
  <c r="C42" i="62"/>
  <c r="E42" i="62" s="1"/>
  <c r="G42" i="62" s="1"/>
  <c r="C40" i="63"/>
  <c r="E40" i="63" s="1"/>
  <c r="G40" i="63" s="1"/>
  <c r="C39" i="62"/>
  <c r="E39" i="62" s="1"/>
  <c r="G39" i="62" s="1"/>
  <c r="C38" i="61"/>
  <c r="E38" i="61" s="1"/>
  <c r="G38" i="61" s="1"/>
  <c r="C37" i="60"/>
  <c r="E37" i="60" s="1"/>
  <c r="G37" i="60" s="1"/>
  <c r="C35" i="62"/>
  <c r="E35" i="62" s="1"/>
  <c r="G35" i="62" s="1"/>
  <c r="C34" i="62"/>
  <c r="E34" i="62" s="1"/>
  <c r="G34" i="62" s="1"/>
  <c r="C31" i="63"/>
  <c r="E31" i="63" s="1"/>
  <c r="G31" i="63" s="1"/>
  <c r="C29" i="62"/>
  <c r="E29" i="62" s="1"/>
  <c r="G29" i="62" s="1"/>
  <c r="C26" i="63"/>
  <c r="E26" i="63" s="1"/>
  <c r="G26" i="63" s="1"/>
  <c r="C24" i="59"/>
  <c r="E24" i="59" s="1"/>
  <c r="G24" i="59" s="1"/>
  <c r="C23" i="61"/>
  <c r="E23" i="61" s="1"/>
  <c r="G23" i="61" s="1"/>
  <c r="C19" i="60"/>
  <c r="E19" i="60" s="1"/>
  <c r="G19" i="60" s="1"/>
  <c r="C17" i="58"/>
  <c r="E17" i="58" s="1"/>
  <c r="G17" i="58" s="1"/>
  <c r="C12" i="58"/>
  <c r="E12" i="58" s="1"/>
  <c r="G12" i="58" s="1"/>
  <c r="C6" i="62"/>
  <c r="E6" i="62" s="1"/>
  <c r="G6" i="62" s="1"/>
  <c r="C136" i="61" l="1"/>
  <c r="E136" i="61" s="1"/>
  <c r="G136" i="61" s="1"/>
  <c r="C131" i="61"/>
  <c r="E131" i="61" s="1"/>
  <c r="G131" i="61" s="1"/>
  <c r="C22" i="62"/>
  <c r="E22" i="62" s="1"/>
  <c r="G22" i="62" s="1"/>
  <c r="C151" i="64"/>
  <c r="E151" i="64" s="1"/>
  <c r="G151" i="64" s="1"/>
  <c r="C11" i="61"/>
  <c r="E11" i="61" s="1"/>
  <c r="G11" i="61" s="1"/>
  <c r="C9" i="59"/>
  <c r="E9" i="59" s="1"/>
  <c r="G9" i="59" s="1"/>
  <c r="C138" i="61"/>
  <c r="E138" i="61" s="1"/>
  <c r="G138" i="61" s="1"/>
  <c r="C195" i="61"/>
  <c r="E195" i="61" s="1"/>
  <c r="G195" i="61" s="1"/>
  <c r="C198" i="61"/>
  <c r="E198" i="61" s="1"/>
  <c r="G198" i="61" s="1"/>
  <c r="C180" i="61"/>
  <c r="E180" i="61" s="1"/>
  <c r="G180" i="61" s="1"/>
  <c r="C118" i="63"/>
  <c r="E118" i="63" s="1"/>
  <c r="G118" i="63" s="1"/>
  <c r="C163" i="61"/>
  <c r="E163" i="61" s="1"/>
  <c r="G163" i="61" s="1"/>
  <c r="C184" i="63"/>
  <c r="E184" i="63" s="1"/>
  <c r="G184" i="63" s="1"/>
  <c r="C41" i="61"/>
  <c r="E41" i="61" s="1"/>
  <c r="G41" i="61" s="1"/>
  <c r="C100" i="61"/>
  <c r="E100" i="61" s="1"/>
  <c r="G100" i="61" s="1"/>
  <c r="C207" i="61"/>
  <c r="E207" i="61" s="1"/>
  <c r="G207" i="61" s="1"/>
  <c r="C171" i="61"/>
  <c r="E171" i="61" s="1"/>
  <c r="G171" i="61" s="1"/>
  <c r="C83" i="61"/>
  <c r="E83" i="61" s="1"/>
  <c r="G83" i="61" s="1"/>
  <c r="C25" i="63"/>
  <c r="E25" i="63" s="1"/>
  <c r="G25" i="63" s="1"/>
  <c r="C150" i="61"/>
  <c r="E150" i="61" s="1"/>
  <c r="G150" i="61" s="1"/>
  <c r="C189" i="61"/>
  <c r="E189" i="61" s="1"/>
  <c r="G189" i="61" s="1"/>
  <c r="C143" i="61"/>
  <c r="E143" i="61" s="1"/>
  <c r="G143" i="61" s="1"/>
  <c r="C121" i="61"/>
  <c r="E121" i="61" s="1"/>
  <c r="G121" i="61" s="1"/>
  <c r="C154" i="64"/>
  <c r="E154" i="64" s="1"/>
  <c r="G154" i="64" s="1"/>
  <c r="C152" i="63"/>
  <c r="E152" i="63" s="1"/>
  <c r="G152" i="63" s="1"/>
  <c r="C65" i="61"/>
  <c r="E65" i="61" s="1"/>
  <c r="G65" i="61" s="1"/>
  <c r="C75" i="61"/>
  <c r="E75" i="61" s="1"/>
  <c r="G75" i="61" s="1"/>
  <c r="C161" i="61"/>
  <c r="E161" i="61" s="1"/>
  <c r="G161" i="61" s="1"/>
  <c r="C204" i="63"/>
  <c r="E204" i="63" s="1"/>
  <c r="G204" i="63" s="1"/>
  <c r="C139" i="61"/>
  <c r="E139" i="61" s="1"/>
  <c r="G139" i="61" s="1"/>
  <c r="C192" i="62"/>
  <c r="E192" i="62" s="1"/>
  <c r="G192" i="62" s="1"/>
  <c r="C53" i="62"/>
  <c r="E53" i="62" s="1"/>
  <c r="G53" i="62" s="1"/>
  <c r="C132" i="61"/>
  <c r="E132" i="61" s="1"/>
  <c r="G132" i="61" s="1"/>
  <c r="C169" i="61"/>
  <c r="E169" i="61" s="1"/>
  <c r="G169" i="61" s="1"/>
  <c r="C54" i="61"/>
  <c r="E54" i="61" s="1"/>
  <c r="G54" i="61" s="1"/>
  <c r="C182" i="63"/>
  <c r="E182" i="63" s="1"/>
  <c r="G182" i="63" s="1"/>
  <c r="C181" i="61"/>
  <c r="E181" i="61" s="1"/>
  <c r="G181" i="61" s="1"/>
  <c r="C68" i="61"/>
  <c r="E68" i="61" s="1"/>
  <c r="G68" i="61" s="1"/>
  <c r="C120" i="63"/>
  <c r="E120" i="63" s="1"/>
  <c r="G120" i="63" s="1"/>
  <c r="C122" i="61"/>
  <c r="E122" i="61" s="1"/>
  <c r="G122" i="61" s="1"/>
  <c r="C99" i="61"/>
  <c r="E99" i="61" s="1"/>
  <c r="G99" i="61" s="1"/>
  <c r="C52" i="64"/>
  <c r="E52" i="64" s="1"/>
  <c r="G52" i="64" s="1"/>
  <c r="C173" i="61"/>
  <c r="E173" i="61" s="1"/>
  <c r="G173" i="61" s="1"/>
  <c r="C70" i="63"/>
  <c r="E70" i="63" s="1"/>
  <c r="G70" i="63" s="1"/>
  <c r="C44" i="63"/>
  <c r="E44" i="63" s="1"/>
  <c r="G44" i="63" s="1"/>
  <c r="C63" i="61"/>
  <c r="E63" i="61" s="1"/>
  <c r="G63" i="61" s="1"/>
  <c r="C8" i="61"/>
  <c r="E8" i="61" s="1"/>
  <c r="G8" i="61" s="1"/>
  <c r="C199" i="61"/>
  <c r="E199" i="61" s="1"/>
  <c r="G199" i="61" s="1"/>
  <c r="C107" i="61"/>
  <c r="E107" i="61" s="1"/>
  <c r="G107" i="61" s="1"/>
  <c r="C142" i="61"/>
  <c r="E142" i="61" s="1"/>
  <c r="G142" i="61" s="1"/>
  <c r="C119" i="61"/>
  <c r="E119" i="61" s="1"/>
  <c r="G119" i="61" s="1"/>
  <c r="C92" i="62"/>
  <c r="E92" i="62" s="1"/>
  <c r="G92" i="62" s="1"/>
  <c r="C183" i="61"/>
  <c r="E183" i="61" s="1"/>
  <c r="G183" i="61" s="1"/>
  <c r="C14" i="60"/>
  <c r="E14" i="60" s="1"/>
  <c r="G14" i="60" s="1"/>
  <c r="C164" i="61"/>
  <c r="E164" i="61" s="1"/>
  <c r="G164" i="61" s="1"/>
  <c r="C130" i="63"/>
  <c r="E130" i="63" s="1"/>
  <c r="G130" i="63" s="1"/>
  <c r="C125" i="61"/>
  <c r="E125" i="61" s="1"/>
  <c r="G125" i="61" s="1"/>
  <c r="C194" i="61"/>
  <c r="E194" i="61" s="1"/>
  <c r="G194" i="61" s="1"/>
  <c r="C84" i="61"/>
  <c r="E84" i="61" s="1"/>
  <c r="G84" i="61" s="1"/>
  <c r="C10" i="59"/>
  <c r="E10" i="59" s="1"/>
  <c r="G10" i="59" s="1"/>
  <c r="C134" i="61"/>
  <c r="E134" i="61" s="1"/>
  <c r="G134" i="61" s="1"/>
  <c r="C89" i="61"/>
  <c r="E89" i="61" s="1"/>
  <c r="G89" i="61" s="1"/>
  <c r="C101" i="61"/>
  <c r="E101" i="61" s="1"/>
  <c r="G101" i="61" s="1"/>
  <c r="C72" i="61"/>
  <c r="E72" i="61" s="1"/>
  <c r="G72" i="61" s="1"/>
  <c r="C166" i="61"/>
  <c r="E166" i="61" s="1"/>
  <c r="G166" i="61" s="1"/>
  <c r="C32" i="63"/>
  <c r="E32" i="63" s="1"/>
  <c r="G32" i="63" s="1"/>
  <c r="C202" i="61"/>
  <c r="E202" i="61" s="1"/>
  <c r="G202" i="61" s="1"/>
  <c r="C73" i="61"/>
  <c r="E73" i="61" s="1"/>
  <c r="G73" i="61" s="1"/>
  <c r="C211" i="65"/>
  <c r="E211" i="65" s="1"/>
  <c r="G211" i="65" s="1"/>
  <c r="C160" i="63"/>
  <c r="E160" i="63" s="1"/>
  <c r="G160" i="63" s="1"/>
  <c r="C185" i="61"/>
  <c r="E185" i="61" s="1"/>
  <c r="G185" i="61" s="1"/>
  <c r="C61" i="61"/>
  <c r="E61" i="61" s="1"/>
  <c r="G61" i="61" s="1"/>
  <c r="C167" i="61"/>
  <c r="E167" i="61" s="1"/>
  <c r="G167" i="61" s="1"/>
  <c r="C30" i="64"/>
  <c r="E30" i="64" s="1"/>
  <c r="G30" i="64" s="1"/>
  <c r="C106" i="61"/>
  <c r="E106" i="61" s="1"/>
  <c r="G106" i="61" s="1"/>
  <c r="C149" i="61"/>
  <c r="E149" i="61" s="1"/>
  <c r="G149" i="61" s="1"/>
  <c r="C69" i="61"/>
  <c r="E69" i="61" s="1"/>
  <c r="G69" i="61" s="1"/>
  <c r="C114" i="61"/>
  <c r="E114" i="61" s="1"/>
  <c r="G114" i="61" s="1"/>
  <c r="C91" i="61"/>
  <c r="E91" i="61" s="1"/>
  <c r="G91" i="61" s="1"/>
  <c r="C97" i="64"/>
  <c r="E97" i="64" s="1"/>
  <c r="G97" i="64" s="1"/>
  <c r="C206" i="61"/>
  <c r="E206" i="61" s="1"/>
  <c r="G206" i="61" s="1"/>
  <c r="C197" i="61"/>
  <c r="E197" i="61" s="1"/>
  <c r="G197" i="61" s="1"/>
  <c r="C179" i="61"/>
  <c r="E179" i="61" s="1"/>
  <c r="G179" i="61" s="1"/>
  <c r="C95" i="62"/>
  <c r="E95" i="62" s="1"/>
  <c r="G95" i="62" s="1"/>
  <c r="C123" i="61"/>
  <c r="E123" i="61" s="1"/>
  <c r="G123" i="61" s="1"/>
  <c r="C155" i="61"/>
  <c r="E155" i="61" s="1"/>
  <c r="G155" i="61" s="1"/>
  <c r="C86" i="61"/>
  <c r="E86" i="61" s="1"/>
  <c r="G86" i="61" s="1"/>
  <c r="C124" i="63"/>
  <c r="E124" i="63" s="1"/>
  <c r="G124" i="63" s="1"/>
  <c r="C71" i="61"/>
  <c r="E71" i="61" s="1"/>
  <c r="G71" i="61" s="1"/>
  <c r="C190" i="61"/>
  <c r="E190" i="61" s="1"/>
  <c r="G190" i="61" s="1"/>
  <c r="C82" i="63"/>
  <c r="E82" i="63" s="1"/>
  <c r="G82" i="63" s="1"/>
  <c r="C28" i="63"/>
  <c r="E28" i="63" s="1"/>
  <c r="G28" i="63" s="1"/>
  <c r="C21" i="61"/>
  <c r="E21" i="61" s="1"/>
  <c r="G21" i="61" s="1"/>
  <c r="C144" i="61"/>
  <c r="E144" i="61" s="1"/>
  <c r="G144" i="61" s="1"/>
  <c r="C196" i="61"/>
  <c r="E196" i="61" s="1"/>
  <c r="G196" i="61" s="1"/>
  <c r="C175" i="61"/>
  <c r="E175" i="61" s="1"/>
  <c r="G175" i="61" s="1"/>
  <c r="C203" i="61"/>
  <c r="E203" i="61" s="1"/>
  <c r="G203" i="61" s="1"/>
  <c r="C187" i="61"/>
  <c r="E187" i="61" s="1"/>
  <c r="G187" i="61" s="1"/>
  <c r="C94" i="61"/>
  <c r="E94" i="61" s="1"/>
  <c r="G94" i="61" s="1"/>
  <c r="C76" i="61"/>
  <c r="E76" i="61" s="1"/>
  <c r="G76" i="61" s="1"/>
  <c r="C201" i="61"/>
  <c r="E201" i="61" s="1"/>
  <c r="G201" i="61" s="1"/>
  <c r="C98" i="63"/>
  <c r="E98" i="63" s="1"/>
  <c r="G98" i="63" s="1"/>
  <c r="C18" i="60"/>
  <c r="E18" i="60" s="1"/>
  <c r="G18" i="60" s="1"/>
  <c r="C153" i="63"/>
  <c r="E153" i="63" s="1"/>
  <c r="G153" i="63" s="1"/>
  <c r="C116" i="61"/>
  <c r="E116" i="61" s="1"/>
  <c r="G116" i="61" s="1"/>
  <c r="C45" i="61"/>
  <c r="E45" i="61" s="1"/>
  <c r="G45" i="61" s="1"/>
  <c r="C177" i="61"/>
  <c r="E177" i="61" s="1"/>
  <c r="G177" i="61" s="1"/>
  <c r="C186" i="61"/>
  <c r="E186" i="61" s="1"/>
  <c r="G186" i="61" s="1"/>
  <c r="C157" i="61"/>
  <c r="E157" i="61" s="1"/>
  <c r="G157" i="61" s="1"/>
  <c r="C90" i="61"/>
  <c r="E90" i="61" s="1"/>
  <c r="G90" i="61" s="1"/>
  <c r="C158" i="63"/>
  <c r="E158" i="63" s="1"/>
  <c r="G158" i="63" s="1"/>
  <c r="C110" i="61"/>
  <c r="E110" i="61" s="1"/>
  <c r="G110" i="61" s="1"/>
  <c r="C20" i="62"/>
  <c r="E20" i="62" s="1"/>
  <c r="G20" i="62" s="1"/>
  <c r="C174" i="61"/>
  <c r="E174" i="61" s="1"/>
  <c r="G174" i="61" s="1"/>
  <c r="C102" i="61"/>
  <c r="E102" i="61" s="1"/>
  <c r="G102" i="61" s="1"/>
  <c r="C96" i="63"/>
  <c r="E96" i="63" s="1"/>
  <c r="G96" i="63" s="1"/>
  <c r="C129" i="61"/>
  <c r="E129" i="61" s="1"/>
  <c r="G129" i="61" s="1"/>
  <c r="C13" i="59"/>
  <c r="E13" i="59" s="1"/>
  <c r="G13" i="59" s="1"/>
  <c r="C140" i="61"/>
  <c r="E140" i="61" s="1"/>
  <c r="G140" i="61" s="1"/>
  <c r="C27" i="63"/>
  <c r="E27" i="63" s="1"/>
  <c r="G27" i="63" s="1"/>
  <c r="C141" i="61"/>
  <c r="E141" i="61" s="1"/>
  <c r="G141" i="61" s="1"/>
  <c r="C105" i="61"/>
  <c r="E105" i="61" s="1"/>
  <c r="G105" i="61" s="1"/>
  <c r="C208" i="61"/>
  <c r="E208" i="61" s="1"/>
  <c r="G208" i="61" s="1"/>
  <c r="C159" i="61"/>
  <c r="E159" i="61" s="1"/>
  <c r="G159" i="61" s="1"/>
  <c r="C193" i="61"/>
  <c r="E193" i="61" s="1"/>
  <c r="G193" i="61" s="1"/>
  <c r="C104" i="63"/>
  <c r="E104" i="63" s="1"/>
  <c r="G104" i="63" s="1"/>
  <c r="C103" i="61"/>
  <c r="E103" i="61" s="1"/>
  <c r="G103" i="61" s="1"/>
  <c r="C16" i="61"/>
  <c r="E16" i="61" s="1"/>
  <c r="G16" i="61" s="1"/>
  <c r="C165" i="61"/>
  <c r="E165" i="61" s="1"/>
  <c r="G165" i="61" s="1"/>
  <c r="C15" i="61"/>
  <c r="E15" i="61" s="1"/>
  <c r="G15" i="61" s="1"/>
  <c r="C126" i="61"/>
  <c r="E126" i="61" s="1"/>
  <c r="G126" i="61" s="1"/>
  <c r="C147" i="61"/>
  <c r="E147" i="61" s="1"/>
  <c r="G147" i="61" s="1"/>
  <c r="C128" i="63"/>
  <c r="E128" i="63" s="1"/>
  <c r="G128" i="63" s="1"/>
  <c r="C60" i="61"/>
  <c r="E60" i="61" s="1"/>
  <c r="G60" i="61" s="1"/>
  <c r="C145" i="61"/>
  <c r="E145" i="61" s="1"/>
  <c r="G145" i="61" s="1"/>
  <c r="C135" i="61"/>
  <c r="E135" i="61" s="1"/>
  <c r="G135" i="61" s="1"/>
  <c r="C113" i="61"/>
  <c r="E113" i="61" s="1"/>
  <c r="G113" i="61" s="1"/>
  <c r="C188" i="61"/>
  <c r="E188" i="61" s="1"/>
  <c r="G188" i="61" s="1"/>
  <c r="C117" i="61"/>
  <c r="E117" i="61" s="1"/>
  <c r="G117" i="61" s="1"/>
  <c r="C127" i="61"/>
  <c r="E127" i="61" s="1"/>
  <c r="G127" i="61" s="1"/>
  <c r="C112" i="63"/>
  <c r="E112" i="63" s="1"/>
  <c r="G112" i="63" s="1"/>
  <c r="C93" i="61"/>
  <c r="E93" i="61" s="1"/>
  <c r="G93" i="61" s="1"/>
  <c r="C148" i="61"/>
  <c r="E148" i="61" s="1"/>
  <c r="G148" i="61" s="1"/>
  <c r="C191" i="61"/>
  <c r="E191" i="61" s="1"/>
  <c r="G191" i="61" s="1"/>
  <c r="C33" i="61"/>
  <c r="E33" i="61" s="1"/>
  <c r="G33" i="61" s="1"/>
  <c r="C162" i="61"/>
  <c r="E162" i="61" s="1"/>
  <c r="G162" i="61" s="1"/>
  <c r="C64" i="63"/>
  <c r="E64" i="63" s="1"/>
  <c r="G64" i="63" s="1"/>
  <c r="C172" i="61"/>
  <c r="E172" i="61" s="1"/>
  <c r="G172" i="61" s="1"/>
  <c r="C108" i="61"/>
  <c r="E108" i="61" s="1"/>
  <c r="G108" i="61" s="1"/>
  <c r="C156" i="61"/>
  <c r="E156" i="61" s="1"/>
  <c r="G156" i="61" s="1"/>
  <c r="C59" i="61"/>
  <c r="E59" i="61" s="1"/>
  <c r="G59" i="61" s="1"/>
  <c r="C115" i="61"/>
  <c r="E115" i="61" s="1"/>
  <c r="G115" i="61" s="1"/>
  <c r="C109" i="61"/>
  <c r="E109" i="61" s="1"/>
  <c r="G109" i="61" s="1"/>
  <c r="C78" i="63"/>
  <c r="E78" i="63" s="1"/>
  <c r="G78" i="63" s="1"/>
  <c r="C36" i="61"/>
  <c r="E36" i="61" s="1"/>
  <c r="G36" i="61" s="1"/>
  <c r="C56" i="63"/>
  <c r="E56" i="63" s="1"/>
  <c r="G56" i="63" s="1"/>
  <c r="C80" i="63"/>
  <c r="E80" i="63" s="1"/>
  <c r="G80" i="63" s="1"/>
  <c r="C146" i="63"/>
  <c r="E146" i="63" s="1"/>
  <c r="G146" i="63" s="1"/>
  <c r="C111" i="61"/>
  <c r="E111" i="61" s="1"/>
  <c r="G111" i="61" s="1"/>
  <c r="C137" i="61"/>
  <c r="E137" i="61" s="1"/>
  <c r="G137" i="61" s="1"/>
  <c r="C85" i="62"/>
  <c r="E85" i="62" s="1"/>
  <c r="G85" i="62" s="1"/>
  <c r="C133" i="61"/>
  <c r="E133" i="61" s="1"/>
  <c r="G133" i="61" s="1"/>
  <c r="C200" i="63"/>
  <c r="E200" i="63" s="1"/>
  <c r="G200" i="63" s="1"/>
  <c r="C170" i="61"/>
  <c r="E170" i="61" s="1"/>
  <c r="G170" i="61" s="1"/>
  <c r="C88" i="65"/>
  <c r="E88" i="65" s="1"/>
  <c r="G88" i="65" s="1"/>
  <c r="C48" i="61"/>
  <c r="E48" i="61" s="1"/>
  <c r="G48" i="61" s="1"/>
  <c r="C47" i="62"/>
  <c r="E47" i="62" s="1"/>
  <c r="G47" i="62" s="1"/>
  <c r="C205" i="61"/>
  <c r="E205" i="61" s="1"/>
  <c r="G205" i="61" s="1"/>
  <c r="C7" i="60"/>
  <c r="E7" i="60" s="1"/>
  <c r="G7" i="60" s="1"/>
  <c r="C178" i="61"/>
  <c r="E178" i="61" s="1"/>
  <c r="G178" i="61" s="1"/>
  <c r="C176" i="62"/>
  <c r="E176" i="62" s="1"/>
  <c r="G176" i="62" s="1"/>
  <c r="C168" i="63"/>
  <c r="E168" i="63" s="1"/>
  <c r="G168" i="63" s="1"/>
  <c r="G87" i="59"/>
  <c r="C87" i="60" s="1"/>
  <c r="E87" i="60" s="1"/>
  <c r="G87" i="60" s="1"/>
  <c r="C81" i="63"/>
  <c r="E81" i="63" s="1"/>
  <c r="G81" i="63" s="1"/>
  <c r="C79" i="62"/>
  <c r="E79" i="62" s="1"/>
  <c r="G79" i="62" s="1"/>
  <c r="C77" i="63"/>
  <c r="E77" i="63" s="1"/>
  <c r="G77" i="63" s="1"/>
  <c r="C74" i="61"/>
  <c r="E74" i="61" s="1"/>
  <c r="G74" i="61" s="1"/>
  <c r="C67" i="64"/>
  <c r="E67" i="64" s="1"/>
  <c r="G67" i="64" s="1"/>
  <c r="C66" i="62"/>
  <c r="E66" i="62" s="1"/>
  <c r="G66" i="62" s="1"/>
  <c r="C62" i="62"/>
  <c r="E62" i="62" s="1"/>
  <c r="G62" i="62" s="1"/>
  <c r="C55" i="62"/>
  <c r="E55" i="62" s="1"/>
  <c r="G55" i="62" s="1"/>
  <c r="C57" i="61"/>
  <c r="E57" i="61" s="1"/>
  <c r="G57" i="61" s="1"/>
  <c r="C58" i="61"/>
  <c r="E58" i="61" s="1"/>
  <c r="G58" i="61" s="1"/>
  <c r="C51" i="62"/>
  <c r="E51" i="62" s="1"/>
  <c r="G51" i="62" s="1"/>
  <c r="C50" i="64"/>
  <c r="E50" i="64" s="1"/>
  <c r="G50" i="64" s="1"/>
  <c r="C49" i="61"/>
  <c r="E49" i="61" s="1"/>
  <c r="G49" i="61" s="1"/>
  <c r="C46" i="64"/>
  <c r="E46" i="64" s="1"/>
  <c r="G46" i="64" s="1"/>
  <c r="C46" i="65" s="1"/>
  <c r="E46" i="65" s="1"/>
  <c r="G46" i="65" s="1"/>
  <c r="C43" i="62"/>
  <c r="E43" i="62" s="1"/>
  <c r="G43" i="62" s="1"/>
  <c r="C42" i="63"/>
  <c r="E42" i="63" s="1"/>
  <c r="G42" i="63" s="1"/>
  <c r="C40" i="64"/>
  <c r="E40" i="64" s="1"/>
  <c r="G40" i="64" s="1"/>
  <c r="C39" i="63"/>
  <c r="E39" i="63" s="1"/>
  <c r="G39" i="63" s="1"/>
  <c r="C38" i="62"/>
  <c r="E38" i="62" s="1"/>
  <c r="G38" i="62" s="1"/>
  <c r="C37" i="61"/>
  <c r="E37" i="61" s="1"/>
  <c r="G37" i="61" s="1"/>
  <c r="C35" i="63"/>
  <c r="E35" i="63" s="1"/>
  <c r="G35" i="63" s="1"/>
  <c r="C34" i="63"/>
  <c r="E34" i="63" s="1"/>
  <c r="G34" i="63" s="1"/>
  <c r="C31" i="64"/>
  <c r="E31" i="64" s="1"/>
  <c r="G31" i="64" s="1"/>
  <c r="C29" i="63"/>
  <c r="E29" i="63" s="1"/>
  <c r="G29" i="63" s="1"/>
  <c r="C26" i="64"/>
  <c r="E26" i="64" s="1"/>
  <c r="G26" i="64" s="1"/>
  <c r="C24" i="60"/>
  <c r="E24" i="60" s="1"/>
  <c r="G24" i="60" s="1"/>
  <c r="C23" i="62"/>
  <c r="E23" i="62" s="1"/>
  <c r="G23" i="62" s="1"/>
  <c r="C19" i="61"/>
  <c r="E19" i="61" s="1"/>
  <c r="G19" i="61" s="1"/>
  <c r="C17" i="59"/>
  <c r="E17" i="59" s="1"/>
  <c r="G17" i="59" s="1"/>
  <c r="C12" i="59"/>
  <c r="E12" i="59" s="1"/>
  <c r="G12" i="59" s="1"/>
  <c r="C6" i="63"/>
  <c r="E6" i="63" s="1"/>
  <c r="G6" i="63" s="1"/>
  <c r="C108" i="62" l="1"/>
  <c r="E108" i="62" s="1"/>
  <c r="G108" i="62" s="1"/>
  <c r="C158" i="64"/>
  <c r="E158" i="64" s="1"/>
  <c r="G158" i="64" s="1"/>
  <c r="C123" i="62"/>
  <c r="E123" i="62" s="1"/>
  <c r="G123" i="62" s="1"/>
  <c r="C183" i="62"/>
  <c r="E183" i="62" s="1"/>
  <c r="G183" i="62" s="1"/>
  <c r="C111" i="62"/>
  <c r="E111" i="62" s="1"/>
  <c r="G111" i="62" s="1"/>
  <c r="C112" i="64"/>
  <c r="E112" i="64" s="1"/>
  <c r="G112" i="64" s="1"/>
  <c r="C145" i="62"/>
  <c r="E145" i="62" s="1"/>
  <c r="G145" i="62" s="1"/>
  <c r="C105" i="62"/>
  <c r="E105" i="62" s="1"/>
  <c r="G105" i="62" s="1"/>
  <c r="C157" i="62"/>
  <c r="E157" i="62" s="1"/>
  <c r="G157" i="62" s="1"/>
  <c r="C18" i="61"/>
  <c r="E18" i="61" s="1"/>
  <c r="G18" i="61" s="1"/>
  <c r="C190" i="62"/>
  <c r="E190" i="62" s="1"/>
  <c r="G190" i="62" s="1"/>
  <c r="C69" i="62"/>
  <c r="E69" i="62" s="1"/>
  <c r="G69" i="62" s="1"/>
  <c r="C185" i="62"/>
  <c r="E185" i="62" s="1"/>
  <c r="G185" i="62" s="1"/>
  <c r="C194" i="62"/>
  <c r="E194" i="62" s="1"/>
  <c r="G194" i="62" s="1"/>
  <c r="C44" i="64"/>
  <c r="E44" i="64" s="1"/>
  <c r="G44" i="64" s="1"/>
  <c r="C120" i="64"/>
  <c r="E120" i="64" s="1"/>
  <c r="G120" i="64" s="1"/>
  <c r="C65" i="62"/>
  <c r="E65" i="62" s="1"/>
  <c r="G65" i="62" s="1"/>
  <c r="C184" i="64"/>
  <c r="E184" i="64" s="1"/>
  <c r="G184" i="64" s="1"/>
  <c r="C138" i="62"/>
  <c r="E138" i="62" s="1"/>
  <c r="G138" i="62" s="1"/>
  <c r="C148" i="62"/>
  <c r="E148" i="62" s="1"/>
  <c r="G148" i="62" s="1"/>
  <c r="C91" i="62"/>
  <c r="E91" i="62" s="1"/>
  <c r="G91" i="62" s="1"/>
  <c r="C109" i="62"/>
  <c r="E109" i="62" s="1"/>
  <c r="G109" i="62" s="1"/>
  <c r="C64" i="64"/>
  <c r="E64" i="64" s="1"/>
  <c r="G64" i="64" s="1"/>
  <c r="C60" i="62"/>
  <c r="E60" i="62" s="1"/>
  <c r="G60" i="62" s="1"/>
  <c r="C141" i="62"/>
  <c r="E141" i="62" s="1"/>
  <c r="G141" i="62" s="1"/>
  <c r="C102" i="62"/>
  <c r="E102" i="62" s="1"/>
  <c r="G102" i="62" s="1"/>
  <c r="C98" i="64"/>
  <c r="E98" i="64" s="1"/>
  <c r="G98" i="64" s="1"/>
  <c r="C71" i="62"/>
  <c r="E71" i="62" s="1"/>
  <c r="G71" i="62" s="1"/>
  <c r="C179" i="62"/>
  <c r="E179" i="62" s="1"/>
  <c r="G179" i="62" s="1"/>
  <c r="C160" i="64"/>
  <c r="E160" i="64" s="1"/>
  <c r="G160" i="64" s="1"/>
  <c r="C125" i="62"/>
  <c r="E125" i="62" s="1"/>
  <c r="G125" i="62" s="1"/>
  <c r="C119" i="62"/>
  <c r="E119" i="62" s="1"/>
  <c r="G119" i="62" s="1"/>
  <c r="C68" i="62"/>
  <c r="E68" i="62" s="1"/>
  <c r="G68" i="62" s="1"/>
  <c r="C152" i="64"/>
  <c r="E152" i="64" s="1"/>
  <c r="G152" i="64" s="1"/>
  <c r="C25" i="64"/>
  <c r="E25" i="64" s="1"/>
  <c r="G25" i="64" s="1"/>
  <c r="C9" i="60"/>
  <c r="E9" i="60" s="1"/>
  <c r="G9" i="60" s="1"/>
  <c r="C197" i="62"/>
  <c r="E197" i="62" s="1"/>
  <c r="G197" i="62" s="1"/>
  <c r="C200" i="64"/>
  <c r="E200" i="64" s="1"/>
  <c r="G200" i="64" s="1"/>
  <c r="C103" i="62"/>
  <c r="E103" i="62" s="1"/>
  <c r="G103" i="62" s="1"/>
  <c r="C201" i="62"/>
  <c r="E201" i="62" s="1"/>
  <c r="G201" i="62" s="1"/>
  <c r="C101" i="62"/>
  <c r="E101" i="62" s="1"/>
  <c r="G101" i="62" s="1"/>
  <c r="C181" i="62"/>
  <c r="E181" i="62" s="1"/>
  <c r="G181" i="62" s="1"/>
  <c r="C83" i="62"/>
  <c r="E83" i="62" s="1"/>
  <c r="G83" i="62" s="1"/>
  <c r="C11" i="62"/>
  <c r="E11" i="62" s="1"/>
  <c r="G11" i="62" s="1"/>
  <c r="C80" i="64"/>
  <c r="E80" i="64" s="1"/>
  <c r="G80" i="64" s="1"/>
  <c r="C33" i="62"/>
  <c r="E33" i="62" s="1"/>
  <c r="G33" i="62" s="1"/>
  <c r="C117" i="62"/>
  <c r="E117" i="62" s="1"/>
  <c r="G117" i="62" s="1"/>
  <c r="C104" i="64"/>
  <c r="E104" i="64" s="1"/>
  <c r="G104" i="64" s="1"/>
  <c r="C20" i="63"/>
  <c r="E20" i="63" s="1"/>
  <c r="G20" i="63" s="1"/>
  <c r="C177" i="62"/>
  <c r="E177" i="62" s="1"/>
  <c r="G177" i="62" s="1"/>
  <c r="C144" i="62"/>
  <c r="E144" i="62" s="1"/>
  <c r="G144" i="62" s="1"/>
  <c r="C206" i="62"/>
  <c r="E206" i="62" s="1"/>
  <c r="G206" i="62" s="1"/>
  <c r="C106" i="62"/>
  <c r="E106" i="62" s="1"/>
  <c r="G106" i="62" s="1"/>
  <c r="C89" i="62"/>
  <c r="E89" i="62" s="1"/>
  <c r="G89" i="62" s="1"/>
  <c r="C107" i="62"/>
  <c r="E107" i="62" s="1"/>
  <c r="G107" i="62" s="1"/>
  <c r="C173" i="62"/>
  <c r="E173" i="62" s="1"/>
  <c r="G173" i="62" s="1"/>
  <c r="C139" i="62"/>
  <c r="E139" i="62" s="1"/>
  <c r="G139" i="62" s="1"/>
  <c r="C171" i="62"/>
  <c r="E171" i="62" s="1"/>
  <c r="G171" i="62" s="1"/>
  <c r="C118" i="64"/>
  <c r="E118" i="64" s="1"/>
  <c r="G118" i="64" s="1"/>
  <c r="C128" i="64"/>
  <c r="E128" i="64" s="1"/>
  <c r="G128" i="64" s="1"/>
  <c r="C142" i="62"/>
  <c r="E142" i="62" s="1"/>
  <c r="G142" i="62" s="1"/>
  <c r="C59" i="62"/>
  <c r="E59" i="62" s="1"/>
  <c r="G59" i="62" s="1"/>
  <c r="C188" i="62"/>
  <c r="E188" i="62" s="1"/>
  <c r="G188" i="62" s="1"/>
  <c r="C193" i="62"/>
  <c r="E193" i="62" s="1"/>
  <c r="G193" i="62" s="1"/>
  <c r="C140" i="62"/>
  <c r="E140" i="62" s="1"/>
  <c r="G140" i="62" s="1"/>
  <c r="C45" i="62"/>
  <c r="E45" i="62" s="1"/>
  <c r="G45" i="62" s="1"/>
  <c r="C21" i="62"/>
  <c r="E21" i="62" s="1"/>
  <c r="G21" i="62" s="1"/>
  <c r="C86" i="62"/>
  <c r="E86" i="62" s="1"/>
  <c r="G86" i="62" s="1"/>
  <c r="C30" i="65"/>
  <c r="E30" i="65" s="1"/>
  <c r="G30" i="65" s="1"/>
  <c r="C134" i="62"/>
  <c r="E134" i="62" s="1"/>
  <c r="G134" i="62" s="1"/>
  <c r="C164" i="62"/>
  <c r="E164" i="62" s="1"/>
  <c r="G164" i="62" s="1"/>
  <c r="C52" i="65"/>
  <c r="E52" i="65" s="1"/>
  <c r="G52" i="65" s="1"/>
  <c r="C204" i="64"/>
  <c r="E204" i="64" s="1"/>
  <c r="G204" i="64" s="1"/>
  <c r="C121" i="62"/>
  <c r="E121" i="62" s="1"/>
  <c r="G121" i="62" s="1"/>
  <c r="C180" i="62"/>
  <c r="E180" i="62" s="1"/>
  <c r="G180" i="62" s="1"/>
  <c r="C36" i="62"/>
  <c r="E36" i="62" s="1"/>
  <c r="G36" i="62" s="1"/>
  <c r="C162" i="62"/>
  <c r="E162" i="62" s="1"/>
  <c r="G162" i="62" s="1"/>
  <c r="C174" i="62"/>
  <c r="E174" i="62" s="1"/>
  <c r="G174" i="62" s="1"/>
  <c r="C196" i="62"/>
  <c r="E196" i="62" s="1"/>
  <c r="G196" i="62" s="1"/>
  <c r="C192" i="63"/>
  <c r="E192" i="63" s="1"/>
  <c r="G192" i="63" s="1"/>
  <c r="C85" i="63"/>
  <c r="E85" i="63" s="1"/>
  <c r="G85" i="63" s="1"/>
  <c r="C156" i="62"/>
  <c r="E156" i="62" s="1"/>
  <c r="G156" i="62" s="1"/>
  <c r="C113" i="62"/>
  <c r="E113" i="62" s="1"/>
  <c r="G113" i="62" s="1"/>
  <c r="C126" i="62"/>
  <c r="E126" i="62" s="1"/>
  <c r="G126" i="62" s="1"/>
  <c r="C13" i="60"/>
  <c r="E13" i="60" s="1"/>
  <c r="G13" i="60" s="1"/>
  <c r="C116" i="62"/>
  <c r="E116" i="62" s="1"/>
  <c r="G116" i="62" s="1"/>
  <c r="C94" i="62"/>
  <c r="E94" i="62" s="1"/>
  <c r="G94" i="62" s="1"/>
  <c r="C155" i="62"/>
  <c r="E155" i="62" s="1"/>
  <c r="G155" i="62" s="1"/>
  <c r="C167" i="62"/>
  <c r="E167" i="62" s="1"/>
  <c r="G167" i="62" s="1"/>
  <c r="C202" i="62"/>
  <c r="E202" i="62" s="1"/>
  <c r="G202" i="62" s="1"/>
  <c r="C14" i="61"/>
  <c r="E14" i="61" s="1"/>
  <c r="G14" i="61" s="1"/>
  <c r="C99" i="62"/>
  <c r="E99" i="62" s="1"/>
  <c r="G99" i="62" s="1"/>
  <c r="C54" i="62"/>
  <c r="E54" i="62" s="1"/>
  <c r="G54" i="62" s="1"/>
  <c r="C143" i="62"/>
  <c r="E143" i="62" s="1"/>
  <c r="G143" i="62" s="1"/>
  <c r="C198" i="62"/>
  <c r="E198" i="62" s="1"/>
  <c r="G198" i="62" s="1"/>
  <c r="C22" i="63"/>
  <c r="E22" i="63" s="1"/>
  <c r="G22" i="63" s="1"/>
  <c r="C129" i="62"/>
  <c r="E129" i="62" s="1"/>
  <c r="G129" i="62" s="1"/>
  <c r="C189" i="62"/>
  <c r="E189" i="62" s="1"/>
  <c r="G189" i="62" s="1"/>
  <c r="C15" i="62"/>
  <c r="E15" i="62" s="1"/>
  <c r="G15" i="62" s="1"/>
  <c r="C187" i="62"/>
  <c r="E187" i="62" s="1"/>
  <c r="G187" i="62" s="1"/>
  <c r="C32" i="64"/>
  <c r="E32" i="64" s="1"/>
  <c r="G32" i="64" s="1"/>
  <c r="C8" i="62"/>
  <c r="E8" i="62" s="1"/>
  <c r="G8" i="62" s="1"/>
  <c r="C169" i="62"/>
  <c r="E169" i="62" s="1"/>
  <c r="G169" i="62" s="1"/>
  <c r="C100" i="62"/>
  <c r="E100" i="62" s="1"/>
  <c r="G100" i="62" s="1"/>
  <c r="C131" i="62"/>
  <c r="E131" i="62" s="1"/>
  <c r="G131" i="62" s="1"/>
  <c r="C93" i="62"/>
  <c r="E93" i="62" s="1"/>
  <c r="G93" i="62" s="1"/>
  <c r="C165" i="62"/>
  <c r="E165" i="62" s="1"/>
  <c r="G165" i="62" s="1"/>
  <c r="C208" i="62"/>
  <c r="E208" i="62" s="1"/>
  <c r="G208" i="62" s="1"/>
  <c r="C90" i="62"/>
  <c r="E90" i="62" s="1"/>
  <c r="G90" i="62" s="1"/>
  <c r="C203" i="62"/>
  <c r="E203" i="62" s="1"/>
  <c r="G203" i="62" s="1"/>
  <c r="C82" i="64"/>
  <c r="E82" i="64" s="1"/>
  <c r="G82" i="64" s="1"/>
  <c r="C114" i="62"/>
  <c r="E114" i="62" s="1"/>
  <c r="G114" i="62" s="1"/>
  <c r="C166" i="62"/>
  <c r="E166" i="62" s="1"/>
  <c r="G166" i="62" s="1"/>
  <c r="C84" i="62"/>
  <c r="E84" i="62" s="1"/>
  <c r="G84" i="62" s="1"/>
  <c r="C63" i="62"/>
  <c r="E63" i="62" s="1"/>
  <c r="G63" i="62" s="1"/>
  <c r="C132" i="62"/>
  <c r="E132" i="62" s="1"/>
  <c r="G132" i="62" s="1"/>
  <c r="C75" i="62"/>
  <c r="E75" i="62" s="1"/>
  <c r="G75" i="62" s="1"/>
  <c r="C41" i="62"/>
  <c r="E41" i="62" s="1"/>
  <c r="G41" i="62" s="1"/>
  <c r="C136" i="62"/>
  <c r="E136" i="62" s="1"/>
  <c r="G136" i="62" s="1"/>
  <c r="C191" i="62"/>
  <c r="E191" i="62" s="1"/>
  <c r="G191" i="62" s="1"/>
  <c r="C56" i="64"/>
  <c r="E56" i="64" s="1"/>
  <c r="G56" i="64" s="1"/>
  <c r="C127" i="62"/>
  <c r="E127" i="62" s="1"/>
  <c r="G127" i="62" s="1"/>
  <c r="C27" i="64"/>
  <c r="E27" i="64" s="1"/>
  <c r="G27" i="64" s="1"/>
  <c r="C96" i="64"/>
  <c r="E96" i="64" s="1"/>
  <c r="G96" i="64" s="1"/>
  <c r="C110" i="62"/>
  <c r="E110" i="62" s="1"/>
  <c r="G110" i="62" s="1"/>
  <c r="C186" i="62"/>
  <c r="E186" i="62" s="1"/>
  <c r="G186" i="62" s="1"/>
  <c r="C153" i="64"/>
  <c r="E153" i="64" s="1"/>
  <c r="G153" i="64" s="1"/>
  <c r="C76" i="62"/>
  <c r="E76" i="62" s="1"/>
  <c r="G76" i="62" s="1"/>
  <c r="C175" i="62"/>
  <c r="E175" i="62" s="1"/>
  <c r="G175" i="62" s="1"/>
  <c r="C28" i="64"/>
  <c r="E28" i="64" s="1"/>
  <c r="G28" i="64" s="1"/>
  <c r="C124" i="64"/>
  <c r="E124" i="64" s="1"/>
  <c r="G124" i="64" s="1"/>
  <c r="C95" i="63"/>
  <c r="E95" i="63" s="1"/>
  <c r="G95" i="63" s="1"/>
  <c r="C97" i="65"/>
  <c r="E97" i="65" s="1"/>
  <c r="G97" i="65" s="1"/>
  <c r="C149" i="62"/>
  <c r="E149" i="62" s="1"/>
  <c r="G149" i="62" s="1"/>
  <c r="C61" i="62"/>
  <c r="E61" i="62" s="1"/>
  <c r="G61" i="62" s="1"/>
  <c r="C73" i="62"/>
  <c r="E73" i="62" s="1"/>
  <c r="G73" i="62" s="1"/>
  <c r="C72" i="62"/>
  <c r="E72" i="62" s="1"/>
  <c r="G72" i="62" s="1"/>
  <c r="C10" i="60"/>
  <c r="E10" i="60" s="1"/>
  <c r="G10" i="60" s="1"/>
  <c r="C130" i="64"/>
  <c r="E130" i="64" s="1"/>
  <c r="G130" i="64" s="1"/>
  <c r="C92" i="63"/>
  <c r="E92" i="63" s="1"/>
  <c r="G92" i="63" s="1"/>
  <c r="C199" i="62"/>
  <c r="E199" i="62" s="1"/>
  <c r="G199" i="62" s="1"/>
  <c r="C70" i="64"/>
  <c r="E70" i="64" s="1"/>
  <c r="G70" i="64" s="1"/>
  <c r="C122" i="62"/>
  <c r="E122" i="62" s="1"/>
  <c r="G122" i="62" s="1"/>
  <c r="C182" i="64"/>
  <c r="E182" i="64" s="1"/>
  <c r="G182" i="64" s="1"/>
  <c r="C53" i="63"/>
  <c r="E53" i="63" s="1"/>
  <c r="G53" i="63" s="1"/>
  <c r="C161" i="62"/>
  <c r="E161" i="62" s="1"/>
  <c r="G161" i="62" s="1"/>
  <c r="C154" i="65"/>
  <c r="E154" i="65" s="1"/>
  <c r="G154" i="65" s="1"/>
  <c r="C150" i="62"/>
  <c r="E150" i="62" s="1"/>
  <c r="G150" i="62" s="1"/>
  <c r="C207" i="62"/>
  <c r="E207" i="62" s="1"/>
  <c r="G207" i="62" s="1"/>
  <c r="C163" i="62"/>
  <c r="E163" i="62" s="1"/>
  <c r="G163" i="62" s="1"/>
  <c r="C195" i="62"/>
  <c r="E195" i="62" s="1"/>
  <c r="G195" i="62" s="1"/>
  <c r="C151" i="65"/>
  <c r="E151" i="65" s="1"/>
  <c r="G151" i="65" s="1"/>
  <c r="C137" i="62"/>
  <c r="E137" i="62" s="1"/>
  <c r="G137" i="62" s="1"/>
  <c r="C147" i="62"/>
  <c r="E147" i="62" s="1"/>
  <c r="G147" i="62" s="1"/>
  <c r="C135" i="62"/>
  <c r="E135" i="62" s="1"/>
  <c r="G135" i="62" s="1"/>
  <c r="C16" i="62"/>
  <c r="E16" i="62" s="1"/>
  <c r="G16" i="62" s="1"/>
  <c r="C172" i="62"/>
  <c r="E172" i="62" s="1"/>
  <c r="G172" i="62" s="1"/>
  <c r="C159" i="62"/>
  <c r="E159" i="62" s="1"/>
  <c r="G159" i="62" s="1"/>
  <c r="C133" i="62"/>
  <c r="E133" i="62" s="1"/>
  <c r="G133" i="62" s="1"/>
  <c r="C146" i="64"/>
  <c r="E146" i="64" s="1"/>
  <c r="G146" i="64" s="1"/>
  <c r="C78" i="64"/>
  <c r="E78" i="64" s="1"/>
  <c r="G78" i="64" s="1"/>
  <c r="C115" i="62"/>
  <c r="E115" i="62" s="1"/>
  <c r="G115" i="62" s="1"/>
  <c r="C170" i="62"/>
  <c r="E170" i="62" s="1"/>
  <c r="G170" i="62" s="1"/>
  <c r="C48" i="62"/>
  <c r="E48" i="62" s="1"/>
  <c r="G48" i="62" s="1"/>
  <c r="C47" i="63"/>
  <c r="E47" i="63" s="1"/>
  <c r="G47" i="63" s="1"/>
  <c r="C205" i="62"/>
  <c r="E205" i="62" s="1"/>
  <c r="G205" i="62" s="1"/>
  <c r="C7" i="61"/>
  <c r="E7" i="61" s="1"/>
  <c r="G7" i="61" s="1"/>
  <c r="C178" i="62"/>
  <c r="E178" i="62" s="1"/>
  <c r="G178" i="62" s="1"/>
  <c r="C176" i="63"/>
  <c r="E176" i="63" s="1"/>
  <c r="G176" i="63" s="1"/>
  <c r="C168" i="64"/>
  <c r="E168" i="64" s="1"/>
  <c r="G168" i="64" s="1"/>
  <c r="C87" i="61"/>
  <c r="E87" i="61" s="1"/>
  <c r="G87" i="61" s="1"/>
  <c r="C81" i="64"/>
  <c r="E81" i="64" s="1"/>
  <c r="G81" i="64" s="1"/>
  <c r="C79" i="63"/>
  <c r="E79" i="63" s="1"/>
  <c r="G79" i="63" s="1"/>
  <c r="C77" i="64"/>
  <c r="E77" i="64" s="1"/>
  <c r="G77" i="64" s="1"/>
  <c r="C74" i="62"/>
  <c r="E74" i="62" s="1"/>
  <c r="G74" i="62" s="1"/>
  <c r="C67" i="65"/>
  <c r="E67" i="65" s="1"/>
  <c r="G67" i="65" s="1"/>
  <c r="C66" i="63"/>
  <c r="E66" i="63" s="1"/>
  <c r="G66" i="63" s="1"/>
  <c r="C62" i="63"/>
  <c r="E62" i="63" s="1"/>
  <c r="G62" i="63" s="1"/>
  <c r="C55" i="63"/>
  <c r="E55" i="63" s="1"/>
  <c r="G55" i="63" s="1"/>
  <c r="C57" i="62"/>
  <c r="E57" i="62" s="1"/>
  <c r="G57" i="62" s="1"/>
  <c r="C58" i="62"/>
  <c r="E58" i="62" s="1"/>
  <c r="G58" i="62" s="1"/>
  <c r="C51" i="63"/>
  <c r="E51" i="63" s="1"/>
  <c r="G51" i="63" s="1"/>
  <c r="C50" i="65"/>
  <c r="E50" i="65" s="1"/>
  <c r="G50" i="65" s="1"/>
  <c r="C49" i="62"/>
  <c r="E49" i="62" s="1"/>
  <c r="G49" i="62" s="1"/>
  <c r="C43" i="63"/>
  <c r="E43" i="63" s="1"/>
  <c r="G43" i="63" s="1"/>
  <c r="C42" i="64"/>
  <c r="E42" i="64" s="1"/>
  <c r="G42" i="64" s="1"/>
  <c r="C40" i="65"/>
  <c r="E40" i="65" s="1"/>
  <c r="G40" i="65" s="1"/>
  <c r="C39" i="64"/>
  <c r="E39" i="64" s="1"/>
  <c r="G39" i="64" s="1"/>
  <c r="C38" i="63"/>
  <c r="E38" i="63" s="1"/>
  <c r="G38" i="63" s="1"/>
  <c r="C37" i="62"/>
  <c r="E37" i="62" s="1"/>
  <c r="G37" i="62" s="1"/>
  <c r="C35" i="64"/>
  <c r="E35" i="64" s="1"/>
  <c r="G35" i="64" s="1"/>
  <c r="C34" i="64"/>
  <c r="E34" i="64" s="1"/>
  <c r="G34" i="64" s="1"/>
  <c r="C31" i="65"/>
  <c r="E31" i="65" s="1"/>
  <c r="G31" i="65" s="1"/>
  <c r="C29" i="64"/>
  <c r="E29" i="64" s="1"/>
  <c r="G29" i="64" s="1"/>
  <c r="C26" i="65"/>
  <c r="E26" i="65" s="1"/>
  <c r="G26" i="65" s="1"/>
  <c r="C24" i="61"/>
  <c r="E24" i="61" s="1"/>
  <c r="G24" i="61" s="1"/>
  <c r="C23" i="63"/>
  <c r="E23" i="63" s="1"/>
  <c r="G23" i="63" s="1"/>
  <c r="C19" i="62"/>
  <c r="E19" i="62" s="1"/>
  <c r="G19" i="62" s="1"/>
  <c r="C17" i="60"/>
  <c r="E17" i="60" s="1"/>
  <c r="G17" i="60" s="1"/>
  <c r="C12" i="60"/>
  <c r="E12" i="60" s="1"/>
  <c r="G12" i="60" s="1"/>
  <c r="C6" i="64"/>
  <c r="E6" i="64" s="1"/>
  <c r="G6" i="64" s="1"/>
  <c r="C78" i="65" l="1"/>
  <c r="E78" i="65" s="1"/>
  <c r="G78" i="65" s="1"/>
  <c r="C129" i="63"/>
  <c r="E129" i="63" s="1"/>
  <c r="G129" i="63" s="1"/>
  <c r="C44" i="65"/>
  <c r="E44" i="65" s="1"/>
  <c r="G44" i="65" s="1"/>
  <c r="C207" i="63"/>
  <c r="E207" i="63" s="1"/>
  <c r="G207" i="63" s="1"/>
  <c r="C75" i="63"/>
  <c r="E75" i="63" s="1"/>
  <c r="G75" i="63" s="1"/>
  <c r="C32" i="65"/>
  <c r="E32" i="65" s="1"/>
  <c r="G32" i="65" s="1"/>
  <c r="C13" i="61"/>
  <c r="E13" i="61" s="1"/>
  <c r="G13" i="61" s="1"/>
  <c r="C171" i="63"/>
  <c r="E171" i="63" s="1"/>
  <c r="G171" i="63" s="1"/>
  <c r="C80" i="65"/>
  <c r="E80" i="65" s="1"/>
  <c r="G80" i="65" s="1"/>
  <c r="C103" i="63"/>
  <c r="E103" i="63" s="1"/>
  <c r="G103" i="63" s="1"/>
  <c r="C102" i="63"/>
  <c r="E102" i="63" s="1"/>
  <c r="G102" i="63" s="1"/>
  <c r="C185" i="63"/>
  <c r="E185" i="63" s="1"/>
  <c r="G185" i="63" s="1"/>
  <c r="C145" i="63"/>
  <c r="E145" i="63" s="1"/>
  <c r="G145" i="63" s="1"/>
  <c r="C175" i="63"/>
  <c r="E175" i="63" s="1"/>
  <c r="G175" i="63" s="1"/>
  <c r="C85" i="64"/>
  <c r="E85" i="64" s="1"/>
  <c r="G85" i="64" s="1"/>
  <c r="C91" i="63"/>
  <c r="E91" i="63" s="1"/>
  <c r="G91" i="63" s="1"/>
  <c r="C133" i="63"/>
  <c r="E133" i="63" s="1"/>
  <c r="G133" i="63" s="1"/>
  <c r="C122" i="63"/>
  <c r="E122" i="63" s="1"/>
  <c r="G122" i="63" s="1"/>
  <c r="C153" i="65"/>
  <c r="E153" i="65" s="1"/>
  <c r="G153" i="65" s="1"/>
  <c r="C82" i="65"/>
  <c r="E82" i="65" s="1"/>
  <c r="G82" i="65" s="1"/>
  <c r="C198" i="63"/>
  <c r="E198" i="63" s="1"/>
  <c r="G198" i="63" s="1"/>
  <c r="C196" i="63"/>
  <c r="E196" i="63" s="1"/>
  <c r="G196" i="63" s="1"/>
  <c r="C188" i="63"/>
  <c r="E188" i="63" s="1"/>
  <c r="G188" i="63" s="1"/>
  <c r="C139" i="63"/>
  <c r="E139" i="63" s="1"/>
  <c r="G139" i="63" s="1"/>
  <c r="C144" i="63"/>
  <c r="E144" i="63" s="1"/>
  <c r="G144" i="63" s="1"/>
  <c r="C200" i="65"/>
  <c r="E200" i="65" s="1"/>
  <c r="G200" i="65" s="1"/>
  <c r="C141" i="63"/>
  <c r="E141" i="63" s="1"/>
  <c r="G141" i="63" s="1"/>
  <c r="C138" i="63"/>
  <c r="E138" i="63" s="1"/>
  <c r="G138" i="63" s="1"/>
  <c r="C112" i="65"/>
  <c r="E112" i="65" s="1"/>
  <c r="G112" i="65" s="1"/>
  <c r="C197" i="63"/>
  <c r="E197" i="63" s="1"/>
  <c r="G197" i="63" s="1"/>
  <c r="C72" i="63"/>
  <c r="E72" i="63" s="1"/>
  <c r="G72" i="63" s="1"/>
  <c r="C167" i="63"/>
  <c r="E167" i="63" s="1"/>
  <c r="G167" i="63" s="1"/>
  <c r="C177" i="63"/>
  <c r="E177" i="63" s="1"/>
  <c r="G177" i="63" s="1"/>
  <c r="C125" i="63"/>
  <c r="E125" i="63" s="1"/>
  <c r="G125" i="63" s="1"/>
  <c r="C111" i="63"/>
  <c r="E111" i="63" s="1"/>
  <c r="G111" i="63" s="1"/>
  <c r="C124" i="65"/>
  <c r="E124" i="65" s="1"/>
  <c r="G124" i="65" s="1"/>
  <c r="C63" i="63"/>
  <c r="E63" i="63" s="1"/>
  <c r="G63" i="63" s="1"/>
  <c r="C15" i="63"/>
  <c r="E15" i="63" s="1"/>
  <c r="G15" i="63" s="1"/>
  <c r="C113" i="63"/>
  <c r="E113" i="63" s="1"/>
  <c r="G113" i="63" s="1"/>
  <c r="C21" i="63"/>
  <c r="E21" i="63" s="1"/>
  <c r="G21" i="63" s="1"/>
  <c r="C20" i="64"/>
  <c r="E20" i="64" s="1"/>
  <c r="G20" i="64" s="1"/>
  <c r="C83" i="63"/>
  <c r="E83" i="63" s="1"/>
  <c r="G83" i="63" s="1"/>
  <c r="C160" i="65"/>
  <c r="E160" i="65" s="1"/>
  <c r="G160" i="65" s="1"/>
  <c r="C65" i="63"/>
  <c r="E65" i="63" s="1"/>
  <c r="G65" i="63" s="1"/>
  <c r="C190" i="63"/>
  <c r="E190" i="63" s="1"/>
  <c r="G190" i="63" s="1"/>
  <c r="C131" i="63"/>
  <c r="E131" i="63" s="1"/>
  <c r="G131" i="63" s="1"/>
  <c r="C204" i="65"/>
  <c r="E204" i="65" s="1"/>
  <c r="G204" i="65" s="1"/>
  <c r="C172" i="63"/>
  <c r="E172" i="63" s="1"/>
  <c r="G172" i="63" s="1"/>
  <c r="C199" i="63"/>
  <c r="E199" i="63" s="1"/>
  <c r="G199" i="63" s="1"/>
  <c r="C110" i="63"/>
  <c r="E110" i="63" s="1"/>
  <c r="G110" i="63" s="1"/>
  <c r="C90" i="63"/>
  <c r="E90" i="63" s="1"/>
  <c r="G90" i="63" s="1"/>
  <c r="C54" i="63"/>
  <c r="E54" i="63" s="1"/>
  <c r="G54" i="63" s="1"/>
  <c r="C162" i="63"/>
  <c r="E162" i="63" s="1"/>
  <c r="G162" i="63" s="1"/>
  <c r="C142" i="63"/>
  <c r="E142" i="63" s="1"/>
  <c r="G142" i="63" s="1"/>
  <c r="C107" i="63"/>
  <c r="E107" i="63" s="1"/>
  <c r="G107" i="63" s="1"/>
  <c r="C181" i="63"/>
  <c r="E181" i="63" s="1"/>
  <c r="G181" i="63" s="1"/>
  <c r="C179" i="63"/>
  <c r="E179" i="63" s="1"/>
  <c r="G179" i="63" s="1"/>
  <c r="C64" i="65"/>
  <c r="E64" i="65" s="1"/>
  <c r="G64" i="65" s="1"/>
  <c r="C18" i="62"/>
  <c r="E18" i="62" s="1"/>
  <c r="G18" i="62" s="1"/>
  <c r="C137" i="63"/>
  <c r="E137" i="63" s="1"/>
  <c r="G137" i="63" s="1"/>
  <c r="C56" i="65"/>
  <c r="E56" i="65" s="1"/>
  <c r="G56" i="65" s="1"/>
  <c r="C184" i="65"/>
  <c r="E184" i="65" s="1"/>
  <c r="G184" i="65" s="1"/>
  <c r="C195" i="63"/>
  <c r="E195" i="63" s="1"/>
  <c r="G195" i="63" s="1"/>
  <c r="C61" i="63"/>
  <c r="E61" i="63" s="1"/>
  <c r="G61" i="63" s="1"/>
  <c r="C136" i="63"/>
  <c r="E136" i="63" s="1"/>
  <c r="G136" i="63" s="1"/>
  <c r="C169" i="63"/>
  <c r="E169" i="63" s="1"/>
  <c r="G169" i="63" s="1"/>
  <c r="C94" i="63"/>
  <c r="E94" i="63" s="1"/>
  <c r="G94" i="63" s="1"/>
  <c r="C164" i="63"/>
  <c r="E164" i="63" s="1"/>
  <c r="G164" i="63" s="1"/>
  <c r="C89" i="63"/>
  <c r="E89" i="63" s="1"/>
  <c r="G89" i="63" s="1"/>
  <c r="C101" i="63"/>
  <c r="E101" i="63" s="1"/>
  <c r="G101" i="63" s="1"/>
  <c r="C25" i="65"/>
  <c r="E25" i="65" s="1"/>
  <c r="G25" i="65" s="1"/>
  <c r="C109" i="63"/>
  <c r="E109" i="63" s="1"/>
  <c r="G109" i="63" s="1"/>
  <c r="C157" i="63"/>
  <c r="E157" i="63" s="1"/>
  <c r="G157" i="63" s="1"/>
  <c r="C123" i="63"/>
  <c r="E123" i="63" s="1"/>
  <c r="G123" i="63" s="1"/>
  <c r="C117" i="63"/>
  <c r="E117" i="63" s="1"/>
  <c r="G117" i="63" s="1"/>
  <c r="C53" i="64"/>
  <c r="E53" i="64" s="1"/>
  <c r="G53" i="64" s="1"/>
  <c r="C166" i="63"/>
  <c r="E166" i="63" s="1"/>
  <c r="G166" i="63" s="1"/>
  <c r="C140" i="63"/>
  <c r="E140" i="63" s="1"/>
  <c r="G140" i="63" s="1"/>
  <c r="C106" i="63"/>
  <c r="E106" i="63" s="1"/>
  <c r="G106" i="63" s="1"/>
  <c r="C152" i="65"/>
  <c r="E152" i="65" s="1"/>
  <c r="G152" i="65" s="1"/>
  <c r="C158" i="65"/>
  <c r="E158" i="65" s="1"/>
  <c r="G158" i="65" s="1"/>
  <c r="C135" i="63"/>
  <c r="E135" i="63" s="1"/>
  <c r="G135" i="63" s="1"/>
  <c r="C130" i="65"/>
  <c r="E130" i="65" s="1"/>
  <c r="G130" i="65" s="1"/>
  <c r="C27" i="65"/>
  <c r="E27" i="65" s="1"/>
  <c r="G27" i="65" s="1"/>
  <c r="C165" i="63"/>
  <c r="E165" i="63" s="1"/>
  <c r="G165" i="63" s="1"/>
  <c r="C14" i="62"/>
  <c r="E14" i="62" s="1"/>
  <c r="G14" i="62" s="1"/>
  <c r="C180" i="63"/>
  <c r="E180" i="63" s="1"/>
  <c r="G180" i="63" s="1"/>
  <c r="C118" i="65"/>
  <c r="E118" i="65" s="1"/>
  <c r="G118" i="65" s="1"/>
  <c r="C33" i="63"/>
  <c r="E33" i="63" s="1"/>
  <c r="G33" i="63" s="1"/>
  <c r="C68" i="63"/>
  <c r="E68" i="63" s="1"/>
  <c r="G68" i="63" s="1"/>
  <c r="C98" i="65"/>
  <c r="E98" i="65" s="1"/>
  <c r="G98" i="65" s="1"/>
  <c r="C194" i="63"/>
  <c r="E194" i="63" s="1"/>
  <c r="G194" i="63" s="1"/>
  <c r="C108" i="63"/>
  <c r="E108" i="63" s="1"/>
  <c r="G108" i="63" s="1"/>
  <c r="C146" i="65"/>
  <c r="E146" i="65" s="1"/>
  <c r="G146" i="65" s="1"/>
  <c r="C16" i="63"/>
  <c r="E16" i="63" s="1"/>
  <c r="G16" i="63" s="1"/>
  <c r="C182" i="65"/>
  <c r="E182" i="65" s="1"/>
  <c r="G182" i="65" s="1"/>
  <c r="C73" i="63"/>
  <c r="E73" i="63" s="1"/>
  <c r="G73" i="63" s="1"/>
  <c r="C95" i="64"/>
  <c r="E95" i="64" s="1"/>
  <c r="G95" i="64" s="1"/>
  <c r="C76" i="63"/>
  <c r="E76" i="63" s="1"/>
  <c r="G76" i="63" s="1"/>
  <c r="C96" i="65"/>
  <c r="E96" i="65" s="1"/>
  <c r="G96" i="65" s="1"/>
  <c r="C191" i="63"/>
  <c r="E191" i="63" s="1"/>
  <c r="G191" i="63" s="1"/>
  <c r="C132" i="63"/>
  <c r="E132" i="63" s="1"/>
  <c r="G132" i="63" s="1"/>
  <c r="C114" i="63"/>
  <c r="E114" i="63" s="1"/>
  <c r="G114" i="63" s="1"/>
  <c r="C208" i="63"/>
  <c r="E208" i="63" s="1"/>
  <c r="G208" i="63" s="1"/>
  <c r="C100" i="63"/>
  <c r="E100" i="63" s="1"/>
  <c r="G100" i="63" s="1"/>
  <c r="C187" i="63"/>
  <c r="E187" i="63" s="1"/>
  <c r="G187" i="63" s="1"/>
  <c r="C22" i="64"/>
  <c r="E22" i="64" s="1"/>
  <c r="G22" i="64" s="1"/>
  <c r="C99" i="63"/>
  <c r="E99" i="63" s="1"/>
  <c r="G99" i="63" s="1"/>
  <c r="C155" i="63"/>
  <c r="E155" i="63" s="1"/>
  <c r="G155" i="63" s="1"/>
  <c r="C126" i="63"/>
  <c r="E126" i="63" s="1"/>
  <c r="G126" i="63" s="1"/>
  <c r="C192" i="64"/>
  <c r="E192" i="64" s="1"/>
  <c r="G192" i="64" s="1"/>
  <c r="C36" i="63"/>
  <c r="E36" i="63" s="1"/>
  <c r="G36" i="63" s="1"/>
  <c r="C86" i="63"/>
  <c r="E86" i="63" s="1"/>
  <c r="G86" i="63" s="1"/>
  <c r="C193" i="63"/>
  <c r="E193" i="63" s="1"/>
  <c r="G193" i="63" s="1"/>
  <c r="C128" i="65"/>
  <c r="E128" i="65" s="1"/>
  <c r="G128" i="65" s="1"/>
  <c r="C173" i="63"/>
  <c r="E173" i="63" s="1"/>
  <c r="G173" i="63" s="1"/>
  <c r="C206" i="63"/>
  <c r="E206" i="63" s="1"/>
  <c r="G206" i="63" s="1"/>
  <c r="C104" i="65"/>
  <c r="E104" i="65" s="1"/>
  <c r="G104" i="65" s="1"/>
  <c r="C11" i="63"/>
  <c r="E11" i="63" s="1"/>
  <c r="G11" i="63" s="1"/>
  <c r="C201" i="63"/>
  <c r="E201" i="63" s="1"/>
  <c r="G201" i="63" s="1"/>
  <c r="C9" i="61"/>
  <c r="E9" i="61" s="1"/>
  <c r="G9" i="61" s="1"/>
  <c r="C119" i="63"/>
  <c r="E119" i="63" s="1"/>
  <c r="G119" i="63" s="1"/>
  <c r="C71" i="63"/>
  <c r="E71" i="63" s="1"/>
  <c r="G71" i="63" s="1"/>
  <c r="C60" i="63"/>
  <c r="E60" i="63" s="1"/>
  <c r="G60" i="63" s="1"/>
  <c r="C148" i="63"/>
  <c r="E148" i="63" s="1"/>
  <c r="G148" i="63" s="1"/>
  <c r="C120" i="65"/>
  <c r="E120" i="65" s="1"/>
  <c r="G120" i="65" s="1"/>
  <c r="C69" i="63"/>
  <c r="E69" i="63" s="1"/>
  <c r="G69" i="63" s="1"/>
  <c r="C105" i="63"/>
  <c r="E105" i="63" s="1"/>
  <c r="G105" i="63" s="1"/>
  <c r="C183" i="63"/>
  <c r="E183" i="63" s="1"/>
  <c r="G183" i="63" s="1"/>
  <c r="C92" i="64"/>
  <c r="E92" i="64" s="1"/>
  <c r="G92" i="64" s="1"/>
  <c r="C150" i="63"/>
  <c r="E150" i="63" s="1"/>
  <c r="G150" i="63" s="1"/>
  <c r="C115" i="63"/>
  <c r="E115" i="63" s="1"/>
  <c r="G115" i="63" s="1"/>
  <c r="C159" i="63"/>
  <c r="E159" i="63" s="1"/>
  <c r="G159" i="63" s="1"/>
  <c r="C147" i="63"/>
  <c r="E147" i="63" s="1"/>
  <c r="G147" i="63" s="1"/>
  <c r="C163" i="63"/>
  <c r="E163" i="63" s="1"/>
  <c r="G163" i="63" s="1"/>
  <c r="C161" i="63"/>
  <c r="E161" i="63" s="1"/>
  <c r="G161" i="63" s="1"/>
  <c r="C70" i="65"/>
  <c r="E70" i="65" s="1"/>
  <c r="G70" i="65" s="1"/>
  <c r="C10" i="61"/>
  <c r="E10" i="61" s="1"/>
  <c r="G10" i="61" s="1"/>
  <c r="C149" i="63"/>
  <c r="E149" i="63" s="1"/>
  <c r="G149" i="63" s="1"/>
  <c r="C28" i="65"/>
  <c r="E28" i="65" s="1"/>
  <c r="G28" i="65" s="1"/>
  <c r="C186" i="63"/>
  <c r="E186" i="63" s="1"/>
  <c r="G186" i="63" s="1"/>
  <c r="C127" i="63"/>
  <c r="E127" i="63" s="1"/>
  <c r="G127" i="63" s="1"/>
  <c r="C41" i="63"/>
  <c r="E41" i="63" s="1"/>
  <c r="G41" i="63" s="1"/>
  <c r="C84" i="63"/>
  <c r="E84" i="63" s="1"/>
  <c r="G84" i="63" s="1"/>
  <c r="C203" i="63"/>
  <c r="E203" i="63" s="1"/>
  <c r="G203" i="63" s="1"/>
  <c r="C93" i="63"/>
  <c r="E93" i="63" s="1"/>
  <c r="G93" i="63" s="1"/>
  <c r="C8" i="63"/>
  <c r="E8" i="63" s="1"/>
  <c r="G8" i="63" s="1"/>
  <c r="C189" i="63"/>
  <c r="E189" i="63" s="1"/>
  <c r="G189" i="63" s="1"/>
  <c r="C143" i="63"/>
  <c r="E143" i="63" s="1"/>
  <c r="G143" i="63" s="1"/>
  <c r="C202" i="63"/>
  <c r="E202" i="63" s="1"/>
  <c r="G202" i="63" s="1"/>
  <c r="C116" i="63"/>
  <c r="E116" i="63" s="1"/>
  <c r="G116" i="63" s="1"/>
  <c r="C156" i="63"/>
  <c r="E156" i="63" s="1"/>
  <c r="G156" i="63" s="1"/>
  <c r="C174" i="63"/>
  <c r="E174" i="63" s="1"/>
  <c r="G174" i="63" s="1"/>
  <c r="C121" i="63"/>
  <c r="E121" i="63" s="1"/>
  <c r="G121" i="63" s="1"/>
  <c r="C134" i="63"/>
  <c r="E134" i="63" s="1"/>
  <c r="G134" i="63" s="1"/>
  <c r="C45" i="63"/>
  <c r="E45" i="63" s="1"/>
  <c r="G45" i="63" s="1"/>
  <c r="C59" i="63"/>
  <c r="E59" i="63" s="1"/>
  <c r="G59" i="63" s="1"/>
  <c r="C170" i="63"/>
  <c r="E170" i="63" s="1"/>
  <c r="G170" i="63" s="1"/>
  <c r="C48" i="63"/>
  <c r="E48" i="63" s="1"/>
  <c r="G48" i="63" s="1"/>
  <c r="C47" i="64"/>
  <c r="E47" i="64" s="1"/>
  <c r="G47" i="64" s="1"/>
  <c r="C205" i="63"/>
  <c r="E205" i="63" s="1"/>
  <c r="G205" i="63" s="1"/>
  <c r="C7" i="62"/>
  <c r="E7" i="62" s="1"/>
  <c r="G7" i="62" s="1"/>
  <c r="C178" i="63"/>
  <c r="E178" i="63" s="1"/>
  <c r="G178" i="63" s="1"/>
  <c r="C176" i="64"/>
  <c r="E176" i="64" s="1"/>
  <c r="G176" i="64" s="1"/>
  <c r="C168" i="65"/>
  <c r="E168" i="65" s="1"/>
  <c r="G168" i="65" s="1"/>
  <c r="C87" i="62"/>
  <c r="E87" i="62" s="1"/>
  <c r="G87" i="62" s="1"/>
  <c r="C81" i="65"/>
  <c r="E81" i="65" s="1"/>
  <c r="G81" i="65" s="1"/>
  <c r="C79" i="64"/>
  <c r="E79" i="64" s="1"/>
  <c r="G79" i="64" s="1"/>
  <c r="C77" i="65"/>
  <c r="E77" i="65" s="1"/>
  <c r="G77" i="65" s="1"/>
  <c r="C74" i="63"/>
  <c r="E74" i="63" s="1"/>
  <c r="G74" i="63" s="1"/>
  <c r="C66" i="64"/>
  <c r="E66" i="64" s="1"/>
  <c r="G66" i="64" s="1"/>
  <c r="C62" i="64"/>
  <c r="E62" i="64" s="1"/>
  <c r="G62" i="64" s="1"/>
  <c r="C55" i="64"/>
  <c r="E55" i="64" s="1"/>
  <c r="G55" i="64" s="1"/>
  <c r="C57" i="63"/>
  <c r="E57" i="63" s="1"/>
  <c r="G57" i="63" s="1"/>
  <c r="C58" i="63"/>
  <c r="E58" i="63" s="1"/>
  <c r="G58" i="63" s="1"/>
  <c r="C51" i="64"/>
  <c r="E51" i="64" s="1"/>
  <c r="G51" i="64" s="1"/>
  <c r="C49" i="63"/>
  <c r="E49" i="63" s="1"/>
  <c r="G49" i="63" s="1"/>
  <c r="C43" i="64"/>
  <c r="E43" i="64" s="1"/>
  <c r="G43" i="64" s="1"/>
  <c r="C42" i="65"/>
  <c r="E42" i="65" s="1"/>
  <c r="G42" i="65" s="1"/>
  <c r="C39" i="65"/>
  <c r="E39" i="65" s="1"/>
  <c r="G39" i="65" s="1"/>
  <c r="C38" i="64"/>
  <c r="E38" i="64" s="1"/>
  <c r="G38" i="64" s="1"/>
  <c r="C37" i="63"/>
  <c r="E37" i="63" s="1"/>
  <c r="G37" i="63" s="1"/>
  <c r="C35" i="65"/>
  <c r="E35" i="65" s="1"/>
  <c r="G35" i="65" s="1"/>
  <c r="C34" i="65"/>
  <c r="E34" i="65" s="1"/>
  <c r="G34" i="65" s="1"/>
  <c r="C29" i="65"/>
  <c r="E29" i="65" s="1"/>
  <c r="G29" i="65" s="1"/>
  <c r="C24" i="62"/>
  <c r="E24" i="62" s="1"/>
  <c r="G24" i="62" s="1"/>
  <c r="C23" i="64"/>
  <c r="E23" i="64" s="1"/>
  <c r="G23" i="64" s="1"/>
  <c r="C19" i="63"/>
  <c r="E19" i="63" s="1"/>
  <c r="G19" i="63" s="1"/>
  <c r="C17" i="61"/>
  <c r="E17" i="61" s="1"/>
  <c r="G17" i="61" s="1"/>
  <c r="C12" i="61"/>
  <c r="E12" i="61" s="1"/>
  <c r="G12" i="61" s="1"/>
  <c r="C6" i="65"/>
  <c r="E6" i="65" s="1"/>
  <c r="G6" i="65" s="1"/>
  <c r="C45" i="64" l="1"/>
  <c r="E45" i="64" s="1"/>
  <c r="G45" i="64" s="1"/>
  <c r="C202" i="64"/>
  <c r="E202" i="64" s="1"/>
  <c r="G202" i="64" s="1"/>
  <c r="C60" i="64"/>
  <c r="E60" i="64" s="1"/>
  <c r="G60" i="64" s="1"/>
  <c r="C86" i="64"/>
  <c r="E86" i="64" s="1"/>
  <c r="G86" i="64" s="1"/>
  <c r="C73" i="64"/>
  <c r="E73" i="64" s="1"/>
  <c r="G73" i="64" s="1"/>
  <c r="C136" i="64"/>
  <c r="E136" i="64" s="1"/>
  <c r="G136" i="64" s="1"/>
  <c r="C199" i="64"/>
  <c r="E199" i="64" s="1"/>
  <c r="G199" i="64" s="1"/>
  <c r="C177" i="64"/>
  <c r="E177" i="64" s="1"/>
  <c r="G177" i="64" s="1"/>
  <c r="C133" i="64"/>
  <c r="E133" i="64" s="1"/>
  <c r="G133" i="64" s="1"/>
  <c r="C143" i="64"/>
  <c r="E143" i="64" s="1"/>
  <c r="G143" i="64" s="1"/>
  <c r="C161" i="64"/>
  <c r="E161" i="64" s="1"/>
  <c r="G161" i="64" s="1"/>
  <c r="C92" i="65"/>
  <c r="E92" i="65" s="1"/>
  <c r="G92" i="65" s="1"/>
  <c r="C36" i="64"/>
  <c r="E36" i="64" s="1"/>
  <c r="G36" i="64" s="1"/>
  <c r="C61" i="64"/>
  <c r="E61" i="64" s="1"/>
  <c r="G61" i="64" s="1"/>
  <c r="C172" i="64"/>
  <c r="E172" i="64" s="1"/>
  <c r="G172" i="64" s="1"/>
  <c r="C167" i="64"/>
  <c r="E167" i="64" s="1"/>
  <c r="G167" i="64" s="1"/>
  <c r="C91" i="64"/>
  <c r="E91" i="64" s="1"/>
  <c r="G91" i="64" s="1"/>
  <c r="C127" i="64"/>
  <c r="E127" i="64" s="1"/>
  <c r="G127" i="64" s="1"/>
  <c r="C183" i="64"/>
  <c r="E183" i="64" s="1"/>
  <c r="G183" i="64" s="1"/>
  <c r="C206" i="64"/>
  <c r="E206" i="64" s="1"/>
  <c r="G206" i="64" s="1"/>
  <c r="C191" i="64"/>
  <c r="E191" i="64" s="1"/>
  <c r="G191" i="64" s="1"/>
  <c r="C165" i="64"/>
  <c r="E165" i="64" s="1"/>
  <c r="G165" i="64" s="1"/>
  <c r="C89" i="64"/>
  <c r="E89" i="64" s="1"/>
  <c r="G89" i="64" s="1"/>
  <c r="C162" i="64"/>
  <c r="E162" i="64" s="1"/>
  <c r="G162" i="64" s="1"/>
  <c r="C63" i="64"/>
  <c r="E63" i="64" s="1"/>
  <c r="G63" i="64" s="1"/>
  <c r="C198" i="64"/>
  <c r="E198" i="64" s="1"/>
  <c r="G198" i="64" s="1"/>
  <c r="C75" i="64"/>
  <c r="E75" i="64" s="1"/>
  <c r="G75" i="64" s="1"/>
  <c r="C189" i="64"/>
  <c r="E189" i="64" s="1"/>
  <c r="G189" i="64" s="1"/>
  <c r="C121" i="64"/>
  <c r="E121" i="64" s="1"/>
  <c r="G121" i="64" s="1"/>
  <c r="C186" i="64"/>
  <c r="E186" i="64" s="1"/>
  <c r="G186" i="64" s="1"/>
  <c r="C105" i="64"/>
  <c r="E105" i="64" s="1"/>
  <c r="G105" i="64" s="1"/>
  <c r="C119" i="64"/>
  <c r="E119" i="64" s="1"/>
  <c r="G119" i="64" s="1"/>
  <c r="C173" i="64"/>
  <c r="E173" i="64" s="1"/>
  <c r="G173" i="64" s="1"/>
  <c r="C164" i="64"/>
  <c r="E164" i="64" s="1"/>
  <c r="G164" i="64" s="1"/>
  <c r="C54" i="64"/>
  <c r="E54" i="64" s="1"/>
  <c r="G54" i="64" s="1"/>
  <c r="C207" i="64"/>
  <c r="E207" i="64" s="1"/>
  <c r="G207" i="64" s="1"/>
  <c r="C174" i="64"/>
  <c r="E174" i="64" s="1"/>
  <c r="G174" i="64" s="1"/>
  <c r="C9" i="62"/>
  <c r="E9" i="62" s="1"/>
  <c r="G9" i="62" s="1"/>
  <c r="C100" i="64"/>
  <c r="E100" i="64" s="1"/>
  <c r="G100" i="64" s="1"/>
  <c r="C33" i="64"/>
  <c r="E33" i="64" s="1"/>
  <c r="G33" i="64" s="1"/>
  <c r="C157" i="64"/>
  <c r="E157" i="64" s="1"/>
  <c r="G157" i="64" s="1"/>
  <c r="C179" i="64"/>
  <c r="E179" i="64" s="1"/>
  <c r="G179" i="64" s="1"/>
  <c r="C20" i="65"/>
  <c r="E20" i="65" s="1"/>
  <c r="G20" i="65" s="1"/>
  <c r="C144" i="64"/>
  <c r="E144" i="64" s="1"/>
  <c r="G144" i="64" s="1"/>
  <c r="C156" i="64"/>
  <c r="E156" i="64" s="1"/>
  <c r="G156" i="64" s="1"/>
  <c r="C93" i="64"/>
  <c r="E93" i="64" s="1"/>
  <c r="G93" i="64" s="1"/>
  <c r="C159" i="64"/>
  <c r="E159" i="64" s="1"/>
  <c r="G159" i="64" s="1"/>
  <c r="C201" i="64"/>
  <c r="E201" i="64" s="1"/>
  <c r="G201" i="64" s="1"/>
  <c r="C208" i="64"/>
  <c r="E208" i="64" s="1"/>
  <c r="G208" i="64" s="1"/>
  <c r="C109" i="64"/>
  <c r="E109" i="64" s="1"/>
  <c r="G109" i="64" s="1"/>
  <c r="C181" i="64"/>
  <c r="E181" i="64" s="1"/>
  <c r="G181" i="64" s="1"/>
  <c r="C21" i="64"/>
  <c r="E21" i="64" s="1"/>
  <c r="G21" i="64" s="1"/>
  <c r="C139" i="64"/>
  <c r="E139" i="64" s="1"/>
  <c r="G139" i="64" s="1"/>
  <c r="C171" i="64"/>
  <c r="E171" i="64" s="1"/>
  <c r="G171" i="64" s="1"/>
  <c r="C147" i="64"/>
  <c r="E147" i="64" s="1"/>
  <c r="G147" i="64" s="1"/>
  <c r="C203" i="64"/>
  <c r="E203" i="64" s="1"/>
  <c r="G203" i="64" s="1"/>
  <c r="C115" i="64"/>
  <c r="E115" i="64" s="1"/>
  <c r="G115" i="64" s="1"/>
  <c r="C155" i="64"/>
  <c r="E155" i="64" s="1"/>
  <c r="G155" i="64" s="1"/>
  <c r="C108" i="64"/>
  <c r="E108" i="64" s="1"/>
  <c r="G108" i="64" s="1"/>
  <c r="C166" i="64"/>
  <c r="E166" i="64" s="1"/>
  <c r="G166" i="64" s="1"/>
  <c r="C190" i="64"/>
  <c r="E190" i="64" s="1"/>
  <c r="G190" i="64" s="1"/>
  <c r="C145" i="64"/>
  <c r="E145" i="64" s="1"/>
  <c r="G145" i="64" s="1"/>
  <c r="C129" i="64"/>
  <c r="E129" i="64" s="1"/>
  <c r="G129" i="64" s="1"/>
  <c r="C59" i="64"/>
  <c r="E59" i="64" s="1"/>
  <c r="G59" i="64" s="1"/>
  <c r="C84" i="64"/>
  <c r="E84" i="64" s="1"/>
  <c r="G84" i="64" s="1"/>
  <c r="C10" i="62"/>
  <c r="E10" i="62" s="1"/>
  <c r="G10" i="62" s="1"/>
  <c r="C148" i="64"/>
  <c r="E148" i="64" s="1"/>
  <c r="G148" i="64" s="1"/>
  <c r="C99" i="64"/>
  <c r="E99" i="64" s="1"/>
  <c r="G99" i="64" s="1"/>
  <c r="C194" i="64"/>
  <c r="E194" i="64" s="1"/>
  <c r="G194" i="64" s="1"/>
  <c r="C53" i="65"/>
  <c r="E53" i="65" s="1"/>
  <c r="G53" i="65" s="1"/>
  <c r="C137" i="64"/>
  <c r="E137" i="64" s="1"/>
  <c r="G137" i="64" s="1"/>
  <c r="C65" i="64"/>
  <c r="E65" i="64" s="1"/>
  <c r="G65" i="64" s="1"/>
  <c r="C138" i="64"/>
  <c r="E138" i="64" s="1"/>
  <c r="G138" i="64" s="1"/>
  <c r="C185" i="64"/>
  <c r="E185" i="64" s="1"/>
  <c r="G185" i="64" s="1"/>
  <c r="C134" i="64"/>
  <c r="E134" i="64" s="1"/>
  <c r="G134" i="64" s="1"/>
  <c r="C163" i="64"/>
  <c r="E163" i="64" s="1"/>
  <c r="G163" i="64" s="1"/>
  <c r="C69" i="64"/>
  <c r="E69" i="64" s="1"/>
  <c r="G69" i="64" s="1"/>
  <c r="C192" i="65"/>
  <c r="E192" i="65" s="1"/>
  <c r="G192" i="65" s="1"/>
  <c r="C22" i="65"/>
  <c r="E22" i="65" s="1"/>
  <c r="G22" i="65" s="1"/>
  <c r="C114" i="64"/>
  <c r="E114" i="64" s="1"/>
  <c r="G114" i="64" s="1"/>
  <c r="C76" i="64"/>
  <c r="E76" i="64" s="1"/>
  <c r="G76" i="64" s="1"/>
  <c r="C16" i="64"/>
  <c r="E16" i="64" s="1"/>
  <c r="G16" i="64" s="1"/>
  <c r="C180" i="64"/>
  <c r="E180" i="64" s="1"/>
  <c r="G180" i="64" s="1"/>
  <c r="C106" i="64"/>
  <c r="E106" i="64" s="1"/>
  <c r="G106" i="64" s="1"/>
  <c r="C117" i="64"/>
  <c r="E117" i="64" s="1"/>
  <c r="G117" i="64" s="1"/>
  <c r="C94" i="64"/>
  <c r="E94" i="64" s="1"/>
  <c r="G94" i="64" s="1"/>
  <c r="C195" i="64"/>
  <c r="E195" i="64" s="1"/>
  <c r="G195" i="64" s="1"/>
  <c r="C18" i="63"/>
  <c r="E18" i="63" s="1"/>
  <c r="G18" i="63" s="1"/>
  <c r="C107" i="64"/>
  <c r="E107" i="64" s="1"/>
  <c r="G107" i="64" s="1"/>
  <c r="C90" i="64"/>
  <c r="E90" i="64" s="1"/>
  <c r="G90" i="64" s="1"/>
  <c r="C113" i="64"/>
  <c r="E113" i="64" s="1"/>
  <c r="G113" i="64" s="1"/>
  <c r="C111" i="64"/>
  <c r="E111" i="64" s="1"/>
  <c r="G111" i="64" s="1"/>
  <c r="C72" i="64"/>
  <c r="E72" i="64" s="1"/>
  <c r="G72" i="64" s="1"/>
  <c r="C141" i="64"/>
  <c r="E141" i="64" s="1"/>
  <c r="G141" i="64" s="1"/>
  <c r="C188" i="64"/>
  <c r="E188" i="64" s="1"/>
  <c r="G188" i="64" s="1"/>
  <c r="C85" i="65"/>
  <c r="E85" i="65" s="1"/>
  <c r="G85" i="65" s="1"/>
  <c r="C102" i="64"/>
  <c r="E102" i="64" s="1"/>
  <c r="G102" i="64" s="1"/>
  <c r="C13" i="62"/>
  <c r="E13" i="62" s="1"/>
  <c r="G13" i="62" s="1"/>
  <c r="C149" i="64"/>
  <c r="E149" i="64" s="1"/>
  <c r="G149" i="64" s="1"/>
  <c r="C71" i="64"/>
  <c r="E71" i="64" s="1"/>
  <c r="G71" i="64" s="1"/>
  <c r="C193" i="64"/>
  <c r="E193" i="64" s="1"/>
  <c r="G193" i="64" s="1"/>
  <c r="C126" i="64"/>
  <c r="E126" i="64" s="1"/>
  <c r="G126" i="64" s="1"/>
  <c r="C187" i="64"/>
  <c r="E187" i="64" s="1"/>
  <c r="G187" i="64" s="1"/>
  <c r="C132" i="64"/>
  <c r="E132" i="64" s="1"/>
  <c r="G132" i="64" s="1"/>
  <c r="C95" i="65"/>
  <c r="E95" i="65" s="1"/>
  <c r="G95" i="65" s="1"/>
  <c r="C68" i="64"/>
  <c r="E68" i="64" s="1"/>
  <c r="G68" i="64" s="1"/>
  <c r="C14" i="63"/>
  <c r="E14" i="63" s="1"/>
  <c r="G14" i="63" s="1"/>
  <c r="C135" i="64"/>
  <c r="E135" i="64" s="1"/>
  <c r="G135" i="64" s="1"/>
  <c r="C140" i="64"/>
  <c r="E140" i="64" s="1"/>
  <c r="G140" i="64" s="1"/>
  <c r="C123" i="64"/>
  <c r="E123" i="64" s="1"/>
  <c r="G123" i="64" s="1"/>
  <c r="C101" i="64"/>
  <c r="E101" i="64" s="1"/>
  <c r="G101" i="64" s="1"/>
  <c r="C169" i="64"/>
  <c r="E169" i="64" s="1"/>
  <c r="G169" i="64" s="1"/>
  <c r="C142" i="64"/>
  <c r="E142" i="64" s="1"/>
  <c r="G142" i="64" s="1"/>
  <c r="C110" i="64"/>
  <c r="E110" i="64" s="1"/>
  <c r="G110" i="64" s="1"/>
  <c r="C131" i="64"/>
  <c r="E131" i="64" s="1"/>
  <c r="G131" i="64" s="1"/>
  <c r="C83" i="64"/>
  <c r="E83" i="64" s="1"/>
  <c r="G83" i="64" s="1"/>
  <c r="C15" i="64"/>
  <c r="E15" i="64" s="1"/>
  <c r="G15" i="64" s="1"/>
  <c r="C125" i="64"/>
  <c r="E125" i="64" s="1"/>
  <c r="G125" i="64" s="1"/>
  <c r="C197" i="64"/>
  <c r="E197" i="64" s="1"/>
  <c r="G197" i="64" s="1"/>
  <c r="C196" i="64"/>
  <c r="E196" i="64" s="1"/>
  <c r="G196" i="64" s="1"/>
  <c r="C122" i="64"/>
  <c r="E122" i="64" s="1"/>
  <c r="G122" i="64" s="1"/>
  <c r="C175" i="64"/>
  <c r="E175" i="64" s="1"/>
  <c r="G175" i="64" s="1"/>
  <c r="C103" i="64"/>
  <c r="E103" i="64" s="1"/>
  <c r="G103" i="64" s="1"/>
  <c r="C8" i="64"/>
  <c r="E8" i="64" s="1"/>
  <c r="G8" i="64" s="1"/>
  <c r="C150" i="64"/>
  <c r="E150" i="64" s="1"/>
  <c r="G150" i="64" s="1"/>
  <c r="C116" i="64"/>
  <c r="E116" i="64" s="1"/>
  <c r="G116" i="64" s="1"/>
  <c r="C41" i="64"/>
  <c r="E41" i="64" s="1"/>
  <c r="G41" i="64" s="1"/>
  <c r="C11" i="64"/>
  <c r="E11" i="64" s="1"/>
  <c r="G11" i="64" s="1"/>
  <c r="C170" i="64"/>
  <c r="E170" i="64" s="1"/>
  <c r="G170" i="64" s="1"/>
  <c r="C48" i="64"/>
  <c r="E48" i="64" s="1"/>
  <c r="G48" i="64" s="1"/>
  <c r="C47" i="65"/>
  <c r="E47" i="65" s="1"/>
  <c r="G47" i="65" s="1"/>
  <c r="C205" i="64"/>
  <c r="E205" i="64" s="1"/>
  <c r="G205" i="64" s="1"/>
  <c r="C7" i="63"/>
  <c r="E7" i="63" s="1"/>
  <c r="G7" i="63" s="1"/>
  <c r="C178" i="64"/>
  <c r="E178" i="64" s="1"/>
  <c r="G178" i="64" s="1"/>
  <c r="C176" i="65"/>
  <c r="E176" i="65" s="1"/>
  <c r="G176" i="65" s="1"/>
  <c r="C87" i="63"/>
  <c r="E87" i="63" s="1"/>
  <c r="G87" i="63" s="1"/>
  <c r="C79" i="65"/>
  <c r="E79" i="65" s="1"/>
  <c r="G79" i="65" s="1"/>
  <c r="C74" i="64"/>
  <c r="E74" i="64" s="1"/>
  <c r="G74" i="64" s="1"/>
  <c r="C66" i="65"/>
  <c r="E66" i="65" s="1"/>
  <c r="G66" i="65" s="1"/>
  <c r="C62" i="65"/>
  <c r="E62" i="65" s="1"/>
  <c r="G62" i="65" s="1"/>
  <c r="C55" i="65"/>
  <c r="E55" i="65" s="1"/>
  <c r="G55" i="65" s="1"/>
  <c r="C57" i="64"/>
  <c r="E57" i="64" s="1"/>
  <c r="G57" i="64" s="1"/>
  <c r="C58" i="64"/>
  <c r="E58" i="64" s="1"/>
  <c r="G58" i="64" s="1"/>
  <c r="C51" i="65"/>
  <c r="E51" i="65" s="1"/>
  <c r="G51" i="65" s="1"/>
  <c r="C49" i="64"/>
  <c r="E49" i="64" s="1"/>
  <c r="G49" i="64" s="1"/>
  <c r="C43" i="65"/>
  <c r="E43" i="65" s="1"/>
  <c r="G43" i="65" s="1"/>
  <c r="C38" i="65"/>
  <c r="E38" i="65" s="1"/>
  <c r="G38" i="65" s="1"/>
  <c r="C37" i="64"/>
  <c r="E37" i="64" s="1"/>
  <c r="G37" i="64" s="1"/>
  <c r="C24" i="63"/>
  <c r="E24" i="63" s="1"/>
  <c r="G24" i="63" s="1"/>
  <c r="C23" i="65"/>
  <c r="E23" i="65" s="1"/>
  <c r="G23" i="65" s="1"/>
  <c r="C19" i="64"/>
  <c r="E19" i="64" s="1"/>
  <c r="G19" i="64" s="1"/>
  <c r="C17" i="62"/>
  <c r="E17" i="62" s="1"/>
  <c r="G17" i="62" s="1"/>
  <c r="C12" i="62"/>
  <c r="E12" i="62" s="1"/>
  <c r="G12" i="62" s="1"/>
  <c r="C93" i="65" l="1"/>
  <c r="E93" i="65" s="1"/>
  <c r="G93" i="65" s="1"/>
  <c r="C167" i="65"/>
  <c r="E167" i="65" s="1"/>
  <c r="G167" i="65" s="1"/>
  <c r="C140" i="65"/>
  <c r="E140" i="65" s="1"/>
  <c r="G140" i="65" s="1"/>
  <c r="C187" i="65"/>
  <c r="E187" i="65" s="1"/>
  <c r="G187" i="65" s="1"/>
  <c r="C90" i="65"/>
  <c r="E90" i="65" s="1"/>
  <c r="G90" i="65" s="1"/>
  <c r="C69" i="65"/>
  <c r="E69" i="65" s="1"/>
  <c r="G69" i="65" s="1"/>
  <c r="C137" i="65"/>
  <c r="E137" i="65" s="1"/>
  <c r="G137" i="65" s="1"/>
  <c r="C155" i="65"/>
  <c r="E155" i="65" s="1"/>
  <c r="G155" i="65" s="1"/>
  <c r="C156" i="65"/>
  <c r="E156" i="65" s="1"/>
  <c r="G156" i="65" s="1"/>
  <c r="C100" i="65"/>
  <c r="E100" i="65" s="1"/>
  <c r="G100" i="65" s="1"/>
  <c r="C105" i="65"/>
  <c r="E105" i="65" s="1"/>
  <c r="G105" i="65" s="1"/>
  <c r="C89" i="65"/>
  <c r="E89" i="65" s="1"/>
  <c r="G89" i="65" s="1"/>
  <c r="C172" i="65"/>
  <c r="E172" i="65" s="1"/>
  <c r="G172" i="65" s="1"/>
  <c r="C199" i="65"/>
  <c r="E199" i="65" s="1"/>
  <c r="G199" i="65" s="1"/>
  <c r="C14" i="64"/>
  <c r="E14" i="64" s="1"/>
  <c r="G14" i="64" s="1"/>
  <c r="C103" i="65"/>
  <c r="E103" i="65" s="1"/>
  <c r="G103" i="65" s="1"/>
  <c r="C102" i="65"/>
  <c r="E102" i="65" s="1"/>
  <c r="G102" i="65" s="1"/>
  <c r="C84" i="65"/>
  <c r="E84" i="65" s="1"/>
  <c r="G84" i="65" s="1"/>
  <c r="C162" i="65"/>
  <c r="E162" i="65" s="1"/>
  <c r="G162" i="65" s="1"/>
  <c r="C175" i="65"/>
  <c r="E175" i="65" s="1"/>
  <c r="G175" i="65" s="1"/>
  <c r="C122" i="65"/>
  <c r="E122" i="65" s="1"/>
  <c r="G122" i="65" s="1"/>
  <c r="C131" i="65"/>
  <c r="E131" i="65" s="1"/>
  <c r="G131" i="65" s="1"/>
  <c r="C126" i="65"/>
  <c r="E126" i="65" s="1"/>
  <c r="G126" i="65" s="1"/>
  <c r="C107" i="65"/>
  <c r="E107" i="65" s="1"/>
  <c r="G107" i="65" s="1"/>
  <c r="C180" i="65"/>
  <c r="E180" i="65" s="1"/>
  <c r="G180" i="65" s="1"/>
  <c r="C115" i="65"/>
  <c r="E115" i="65" s="1"/>
  <c r="G115" i="65" s="1"/>
  <c r="C181" i="65"/>
  <c r="E181" i="65" s="1"/>
  <c r="G181" i="65" s="1"/>
  <c r="C9" i="63"/>
  <c r="E9" i="63" s="1"/>
  <c r="G9" i="63" s="1"/>
  <c r="C186" i="65"/>
  <c r="E186" i="65" s="1"/>
  <c r="G186" i="65" s="1"/>
  <c r="C165" i="65"/>
  <c r="E165" i="65" s="1"/>
  <c r="G165" i="65" s="1"/>
  <c r="C61" i="65"/>
  <c r="E61" i="65" s="1"/>
  <c r="G61" i="65" s="1"/>
  <c r="C136" i="65"/>
  <c r="E136" i="65" s="1"/>
  <c r="G136" i="65" s="1"/>
  <c r="C125" i="65"/>
  <c r="E125" i="65" s="1"/>
  <c r="G125" i="65" s="1"/>
  <c r="C123" i="65"/>
  <c r="E123" i="65" s="1"/>
  <c r="G123" i="65" s="1"/>
  <c r="C113" i="65"/>
  <c r="E113" i="65" s="1"/>
  <c r="G113" i="65" s="1"/>
  <c r="C108" i="65"/>
  <c r="E108" i="65" s="1"/>
  <c r="G108" i="65" s="1"/>
  <c r="C119" i="65"/>
  <c r="E119" i="65" s="1"/>
  <c r="G119" i="65" s="1"/>
  <c r="C177" i="65"/>
  <c r="E177" i="65" s="1"/>
  <c r="G177" i="65" s="1"/>
  <c r="C41" i="65"/>
  <c r="E41" i="65" s="1"/>
  <c r="G41" i="65" s="1"/>
  <c r="C110" i="65"/>
  <c r="E110" i="65" s="1"/>
  <c r="G110" i="65" s="1"/>
  <c r="C193" i="65"/>
  <c r="E193" i="65" s="1"/>
  <c r="G193" i="65" s="1"/>
  <c r="C188" i="65"/>
  <c r="E188" i="65" s="1"/>
  <c r="G188" i="65" s="1"/>
  <c r="C16" i="65"/>
  <c r="E16" i="65" s="1"/>
  <c r="G16" i="65" s="1"/>
  <c r="C194" i="65"/>
  <c r="E194" i="65" s="1"/>
  <c r="G194" i="65" s="1"/>
  <c r="C129" i="65"/>
  <c r="E129" i="65" s="1"/>
  <c r="G129" i="65" s="1"/>
  <c r="C109" i="65"/>
  <c r="E109" i="65" s="1"/>
  <c r="G109" i="65" s="1"/>
  <c r="C174" i="65"/>
  <c r="E174" i="65" s="1"/>
  <c r="G174" i="65" s="1"/>
  <c r="C121" i="65"/>
  <c r="E121" i="65" s="1"/>
  <c r="G121" i="65" s="1"/>
  <c r="C191" i="65"/>
  <c r="E191" i="65" s="1"/>
  <c r="G191" i="65" s="1"/>
  <c r="C36" i="65"/>
  <c r="E36" i="65" s="1"/>
  <c r="G36" i="65" s="1"/>
  <c r="C73" i="65"/>
  <c r="E73" i="65" s="1"/>
  <c r="G73" i="65" s="1"/>
  <c r="C142" i="65"/>
  <c r="E142" i="65" s="1"/>
  <c r="G142" i="65" s="1"/>
  <c r="C141" i="65"/>
  <c r="E141" i="65" s="1"/>
  <c r="G141" i="65" s="1"/>
  <c r="C76" i="65"/>
  <c r="E76" i="65" s="1"/>
  <c r="G76" i="65" s="1"/>
  <c r="C134" i="65"/>
  <c r="E134" i="65" s="1"/>
  <c r="G134" i="65" s="1"/>
  <c r="C145" i="65"/>
  <c r="E145" i="65" s="1"/>
  <c r="G145" i="65" s="1"/>
  <c r="C208" i="65"/>
  <c r="E208" i="65" s="1"/>
  <c r="G208" i="65" s="1"/>
  <c r="C207" i="65"/>
  <c r="E207" i="65" s="1"/>
  <c r="G207" i="65" s="1"/>
  <c r="C189" i="65"/>
  <c r="E189" i="65" s="1"/>
  <c r="G189" i="65" s="1"/>
  <c r="C206" i="65"/>
  <c r="E206" i="65" s="1"/>
  <c r="G206" i="65" s="1"/>
  <c r="C86" i="65"/>
  <c r="E86" i="65" s="1"/>
  <c r="G86" i="65" s="1"/>
  <c r="C150" i="65"/>
  <c r="E150" i="65" s="1"/>
  <c r="G150" i="65" s="1"/>
  <c r="C197" i="65"/>
  <c r="E197" i="65" s="1"/>
  <c r="G197" i="65" s="1"/>
  <c r="C68" i="65"/>
  <c r="E68" i="65" s="1"/>
  <c r="G68" i="65" s="1"/>
  <c r="C72" i="65"/>
  <c r="E72" i="65" s="1"/>
  <c r="G72" i="65" s="1"/>
  <c r="C195" i="65"/>
  <c r="E195" i="65" s="1"/>
  <c r="G195" i="65" s="1"/>
  <c r="C185" i="65"/>
  <c r="E185" i="65" s="1"/>
  <c r="G185" i="65" s="1"/>
  <c r="C190" i="65"/>
  <c r="E190" i="65" s="1"/>
  <c r="G190" i="65" s="1"/>
  <c r="C147" i="65"/>
  <c r="E147" i="65" s="1"/>
  <c r="G147" i="65" s="1"/>
  <c r="C179" i="65"/>
  <c r="E179" i="65" s="1"/>
  <c r="G179" i="65" s="1"/>
  <c r="C54" i="65"/>
  <c r="E54" i="65" s="1"/>
  <c r="G54" i="65" s="1"/>
  <c r="C75" i="65"/>
  <c r="E75" i="65" s="1"/>
  <c r="G75" i="65" s="1"/>
  <c r="C183" i="65"/>
  <c r="E183" i="65" s="1"/>
  <c r="G183" i="65" s="1"/>
  <c r="C161" i="65"/>
  <c r="E161" i="65" s="1"/>
  <c r="G161" i="65" s="1"/>
  <c r="C60" i="65"/>
  <c r="E60" i="65" s="1"/>
  <c r="G60" i="65" s="1"/>
  <c r="C138" i="65"/>
  <c r="E138" i="65" s="1"/>
  <c r="G138" i="65" s="1"/>
  <c r="C116" i="65"/>
  <c r="E116" i="65" s="1"/>
  <c r="G116" i="65" s="1"/>
  <c r="C149" i="65"/>
  <c r="E149" i="65" s="1"/>
  <c r="G149" i="65" s="1"/>
  <c r="C94" i="65"/>
  <c r="E94" i="65" s="1"/>
  <c r="G94" i="65" s="1"/>
  <c r="C148" i="65"/>
  <c r="E148" i="65" s="1"/>
  <c r="G148" i="65" s="1"/>
  <c r="C171" i="65"/>
  <c r="E171" i="65" s="1"/>
  <c r="G171" i="65" s="1"/>
  <c r="C157" i="65"/>
  <c r="E157" i="65" s="1"/>
  <c r="G157" i="65" s="1"/>
  <c r="C164" i="65"/>
  <c r="E164" i="65" s="1"/>
  <c r="G164" i="65" s="1"/>
  <c r="C198" i="65"/>
  <c r="E198" i="65" s="1"/>
  <c r="G198" i="65" s="1"/>
  <c r="C127" i="65"/>
  <c r="E127" i="65" s="1"/>
  <c r="G127" i="65" s="1"/>
  <c r="C143" i="65"/>
  <c r="E143" i="65" s="1"/>
  <c r="G143" i="65" s="1"/>
  <c r="C202" i="65"/>
  <c r="E202" i="65" s="1"/>
  <c r="G202" i="65" s="1"/>
  <c r="C15" i="65"/>
  <c r="E15" i="65" s="1"/>
  <c r="G15" i="65" s="1"/>
  <c r="C101" i="65"/>
  <c r="E101" i="65" s="1"/>
  <c r="G101" i="65" s="1"/>
  <c r="C13" i="63"/>
  <c r="E13" i="63" s="1"/>
  <c r="G13" i="63" s="1"/>
  <c r="C117" i="65"/>
  <c r="E117" i="65" s="1"/>
  <c r="G117" i="65" s="1"/>
  <c r="C10" i="63"/>
  <c r="E10" i="63" s="1"/>
  <c r="G10" i="63" s="1"/>
  <c r="C139" i="65"/>
  <c r="E139" i="65" s="1"/>
  <c r="G139" i="65" s="1"/>
  <c r="C159" i="65"/>
  <c r="E159" i="65" s="1"/>
  <c r="G159" i="65" s="1"/>
  <c r="C173" i="65"/>
  <c r="E173" i="65" s="1"/>
  <c r="G173" i="65" s="1"/>
  <c r="C63" i="65"/>
  <c r="E63" i="65" s="1"/>
  <c r="G63" i="65" s="1"/>
  <c r="C91" i="65"/>
  <c r="E91" i="65" s="1"/>
  <c r="G91" i="65" s="1"/>
  <c r="C133" i="65"/>
  <c r="E133" i="65" s="1"/>
  <c r="G133" i="65" s="1"/>
  <c r="C45" i="65"/>
  <c r="E45" i="65" s="1"/>
  <c r="G45" i="65" s="1"/>
  <c r="C135" i="65"/>
  <c r="E135" i="65" s="1"/>
  <c r="G135" i="65" s="1"/>
  <c r="C169" i="65"/>
  <c r="E169" i="65" s="1"/>
  <c r="G169" i="65" s="1"/>
  <c r="C111" i="65"/>
  <c r="E111" i="65" s="1"/>
  <c r="G111" i="65" s="1"/>
  <c r="C18" i="64"/>
  <c r="E18" i="64" s="1"/>
  <c r="G18" i="64" s="1"/>
  <c r="C106" i="65"/>
  <c r="E106" i="65" s="1"/>
  <c r="G106" i="65" s="1"/>
  <c r="C114" i="65"/>
  <c r="E114" i="65" s="1"/>
  <c r="G114" i="65" s="1"/>
  <c r="C163" i="65"/>
  <c r="E163" i="65" s="1"/>
  <c r="G163" i="65" s="1"/>
  <c r="C65" i="65"/>
  <c r="E65" i="65" s="1"/>
  <c r="G65" i="65" s="1"/>
  <c r="C99" i="65"/>
  <c r="E99" i="65" s="1"/>
  <c r="G99" i="65" s="1"/>
  <c r="C59" i="65"/>
  <c r="E59" i="65" s="1"/>
  <c r="G59" i="65" s="1"/>
  <c r="C166" i="65"/>
  <c r="E166" i="65" s="1"/>
  <c r="G166" i="65" s="1"/>
  <c r="C203" i="65"/>
  <c r="E203" i="65" s="1"/>
  <c r="G203" i="65" s="1"/>
  <c r="C21" i="65"/>
  <c r="E21" i="65" s="1"/>
  <c r="G21" i="65" s="1"/>
  <c r="C201" i="65"/>
  <c r="E201" i="65" s="1"/>
  <c r="G201" i="65" s="1"/>
  <c r="C144" i="65"/>
  <c r="E144" i="65" s="1"/>
  <c r="G144" i="65" s="1"/>
  <c r="C33" i="65"/>
  <c r="E33" i="65" s="1"/>
  <c r="G33" i="65" s="1"/>
  <c r="C11" i="65"/>
  <c r="E11" i="65" s="1"/>
  <c r="G11" i="65" s="1"/>
  <c r="C132" i="65"/>
  <c r="E132" i="65" s="1"/>
  <c r="G132" i="65" s="1"/>
  <c r="C83" i="65"/>
  <c r="E83" i="65" s="1"/>
  <c r="G83" i="65" s="1"/>
  <c r="C196" i="65"/>
  <c r="E196" i="65" s="1"/>
  <c r="G196" i="65" s="1"/>
  <c r="C8" i="65"/>
  <c r="E8" i="65" s="1"/>
  <c r="G8" i="65" s="1"/>
  <c r="C71" i="65"/>
  <c r="E71" i="65" s="1"/>
  <c r="G71" i="65" s="1"/>
  <c r="C170" i="65"/>
  <c r="E170" i="65" s="1"/>
  <c r="G170" i="65" s="1"/>
  <c r="C48" i="65"/>
  <c r="E48" i="65" s="1"/>
  <c r="G48" i="65" s="1"/>
  <c r="C205" i="65"/>
  <c r="E205" i="65" s="1"/>
  <c r="G205" i="65" s="1"/>
  <c r="C7" i="64"/>
  <c r="E7" i="64" s="1"/>
  <c r="G7" i="64" s="1"/>
  <c r="C178" i="65"/>
  <c r="E178" i="65" s="1"/>
  <c r="G178" i="65" s="1"/>
  <c r="C87" i="64"/>
  <c r="E87" i="64" s="1"/>
  <c r="G87" i="64" s="1"/>
  <c r="C74" i="65"/>
  <c r="E74" i="65" s="1"/>
  <c r="G74" i="65" s="1"/>
  <c r="C57" i="65"/>
  <c r="E57" i="65" s="1"/>
  <c r="G57" i="65" s="1"/>
  <c r="C58" i="65"/>
  <c r="E58" i="65" s="1"/>
  <c r="G58" i="65" s="1"/>
  <c r="C49" i="65"/>
  <c r="E49" i="65" s="1"/>
  <c r="G49" i="65" s="1"/>
  <c r="C37" i="65"/>
  <c r="E37" i="65" s="1"/>
  <c r="G37" i="65" s="1"/>
  <c r="C24" i="64"/>
  <c r="E24" i="64" s="1"/>
  <c r="G24" i="64" s="1"/>
  <c r="C19" i="65"/>
  <c r="E19" i="65" s="1"/>
  <c r="G19" i="65" s="1"/>
  <c r="C17" i="63"/>
  <c r="E17" i="63" s="1"/>
  <c r="G17" i="63" s="1"/>
  <c r="C12" i="63"/>
  <c r="E12" i="63" s="1"/>
  <c r="G12" i="63" s="1"/>
  <c r="C18" i="65" l="1"/>
  <c r="E18" i="65" s="1"/>
  <c r="G18" i="65" s="1"/>
  <c r="C10" i="64"/>
  <c r="E10" i="64" s="1"/>
  <c r="G10" i="64" s="1"/>
  <c r="C9" i="64"/>
  <c r="E9" i="64" s="1"/>
  <c r="G9" i="64" s="1"/>
  <c r="C14" i="65"/>
  <c r="E14" i="65" s="1"/>
  <c r="G14" i="65" s="1"/>
  <c r="C13" i="64"/>
  <c r="E13" i="64" s="1"/>
  <c r="G13" i="64" s="1"/>
  <c r="C7" i="65"/>
  <c r="E7" i="65" s="1"/>
  <c r="G7" i="65" s="1"/>
  <c r="C87" i="65"/>
  <c r="E87" i="65" s="1"/>
  <c r="G87" i="65" s="1"/>
  <c r="C24" i="65"/>
  <c r="E24" i="65" s="1"/>
  <c r="G24" i="65" s="1"/>
  <c r="C17" i="64"/>
  <c r="E17" i="64" s="1"/>
  <c r="G17" i="64" s="1"/>
  <c r="C12" i="64"/>
  <c r="E12" i="64" s="1"/>
  <c r="G12" i="64" s="1"/>
  <c r="C13" i="65" l="1"/>
  <c r="E13" i="65" s="1"/>
  <c r="G13" i="65" s="1"/>
  <c r="C9" i="65"/>
  <c r="E9" i="65" s="1"/>
  <c r="G9" i="65" s="1"/>
  <c r="C10" i="65"/>
  <c r="E10" i="65" s="1"/>
  <c r="G10" i="65" s="1"/>
  <c r="C17" i="65"/>
  <c r="E17" i="65" s="1"/>
  <c r="G17" i="65" s="1"/>
  <c r="C12" i="65"/>
  <c r="E12" i="65" s="1"/>
  <c r="G12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6" authorId="0" shapeId="0" xr:uid="{8AC33E4E-9D52-454D-8ED9-480902E6F1DB}">
      <text>
        <r>
          <rPr>
            <b/>
            <sz val="9"/>
            <color indexed="81"/>
            <rFont val="Tahoma"/>
            <family val="2"/>
          </rPr>
          <t>ปรับตาม Ordit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328F1E1E-4368-4401-90F5-95A969FEC226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41" authorId="0" shapeId="0" xr:uid="{AA23D1CC-4F0A-4BC6-8F74-4601335A3BDF}">
      <text>
        <r>
          <rPr>
            <b/>
            <sz val="9"/>
            <color indexed="81"/>
            <rFont val="Tahoma"/>
            <family val="2"/>
          </rPr>
          <t>เบิกชิม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4DE26388-3C8C-4792-A0ED-C817AFBADD54}">
      <text>
        <r>
          <rPr>
            <b/>
            <sz val="9"/>
            <color indexed="81"/>
            <rFont val="Tahoma"/>
            <family val="2"/>
          </rPr>
          <t>เบิกชิม</t>
        </r>
      </text>
    </comment>
  </commentList>
</comments>
</file>

<file path=xl/sharedStrings.xml><?xml version="1.0" encoding="utf-8"?>
<sst xmlns="http://schemas.openxmlformats.org/spreadsheetml/2006/main" count="18514" uniqueCount="287">
  <si>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</si>
  <si>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</si>
  <si>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</si>
  <si>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</si>
  <si>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</si>
  <si>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</si>
  <si>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</si>
  <si>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</si>
  <si>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</si>
  <si>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</si>
  <si>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</si>
  <si>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</si>
  <si>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</si>
  <si>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</si>
  <si>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</si>
  <si>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</si>
  <si>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</si>
  <si>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</si>
  <si>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</si>
  <si>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</si>
  <si>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</si>
  <si>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</si>
  <si>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</si>
  <si>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</si>
  <si>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</si>
  <si>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</si>
  <si>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</si>
  <si>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</si>
  <si>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</si>
  <si>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</si>
  <si>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</si>
  <si>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</si>
  <si>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</si>
  <si>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</si>
  <si>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</si>
  <si>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</si>
  <si>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</si>
  <si>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</si>
  <si>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</si>
  <si>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</si>
  <si>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</si>
  <si>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</si>
  <si>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</si>
  <si>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</si>
  <si>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</si>
  <si>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</si>
  <si>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</si>
  <si>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</si>
  <si>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</si>
  <si>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</si>
  <si>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</si>
  <si>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</si>
  <si>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</si>
  <si>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</si>
  <si>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</si>
  <si>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</si>
  <si>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</si>
  <si>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</si>
  <si>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</si>
  <si>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</si>
  <si>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</si>
  <si>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</si>
  <si>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</si>
  <si>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</si>
  <si>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</si>
  <si>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</si>
  <si>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</si>
  <si>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</si>
  <si>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</si>
  <si>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</si>
  <si>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</si>
  <si>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</si>
  <si>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</si>
  <si>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</si>
  <si>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</si>
  <si>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</si>
  <si>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</si>
  <si>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</si>
  <si>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</si>
  <si>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</si>
  <si>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</si>
  <si>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</si>
  <si>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</si>
  <si>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</si>
  <si>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</si>
  <si>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</si>
  <si>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</si>
  <si>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</si>
  <si>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</si>
  <si>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</si>
  <si>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</si>
  <si>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</si>
  <si>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</si>
  <si>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</si>
  <si>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</si>
  <si>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</si>
  <si>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</si>
  <si>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</si>
  <si>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</si>
  <si>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</si>
  <si>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</si>
  <si>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</si>
  <si>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</si>
  <si>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</si>
  <si>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</si>
  <si>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</si>
  <si>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</si>
  <si>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</si>
  <si>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เค้กมะพร้าว 1/2 ปอนด์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</si>
  <si>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</si>
  <si>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</si>
  <si>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</si>
  <si>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</si>
  <si>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</si>
  <si>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</si>
  <si>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</si>
  <si>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</si>
  <si>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</si>
  <si>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</si>
  <si>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</si>
  <si>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</si>
  <si>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</si>
  <si>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</si>
  <si>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</si>
  <si>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</si>
  <si>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</si>
  <si>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</si>
  <si>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</si>
  <si>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</si>
  <si>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</si>
  <si>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</si>
  <si>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</si>
  <si>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</si>
  <si>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</si>
  <si>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</si>
  <si>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</si>
  <si>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</si>
  <si>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</si>
  <si>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</si>
  <si>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</si>
  <si>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</si>
  <si>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</si>
  <si>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</si>
  <si>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</si>
  <si>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</si>
  <si>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</si>
  <si>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</si>
  <si>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</si>
  <si>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</si>
  <si>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</si>
  <si>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</si>
  <si>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</si>
  <si>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</si>
  <si>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</si>
  <si>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</si>
  <si>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</si>
  <si>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</si>
  <si>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</si>
  <si>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</si>
  <si>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</si>
  <si>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</si>
  <si>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</si>
  <si>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</si>
  <si>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</si>
  <si>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</si>
  <si>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</si>
  <si>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</si>
  <si>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</si>
  <si>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</si>
  <si>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</si>
  <si>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</si>
  <si>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</si>
  <si>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</si>
  <si>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</si>
  <si>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</si>
  <si>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</si>
  <si>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</si>
  <si>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</si>
  <si>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</si>
  <si>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</si>
  <si>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</si>
  <si>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</si>
  <si>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</si>
  <si>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</si>
  <si>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</si>
  <si>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</si>
  <si>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</si>
  <si>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</si>
  <si>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</si>
  <si>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</si>
  <si>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</si>
  <si>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</si>
  <si>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</si>
  <si>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</si>
  <si>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</si>
  <si>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</si>
  <si>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</si>
  <si>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</si>
  <si>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</si>
  <si>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</si>
  <si>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</si>
  <si>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</si>
  <si>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</si>
  <si>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</si>
  <si>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</si>
  <si>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</si>
  <si>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</si>
  <si>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</si>
  <si>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</si>
  <si>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</si>
  <si>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</si>
  <si>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</si>
  <si>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</si>
  <si>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</si>
  <si>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</si>
  <si>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</si>
  <si>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</si>
  <si>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</si>
  <si>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</si>
  <si>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</si>
  <si>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เค้กวุ้นฝอยทอง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</si>
  <si>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</si>
  <si>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</si>
  <si>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</si>
  <si>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</si>
  <si>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</si>
  <si>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</si>
  <si>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</si>
  <si>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</si>
  <si>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</si>
  <si>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</si>
  <si>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</si>
  <si>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</si>
  <si>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</si>
  <si>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</si>
  <si>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</si>
  <si>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</si>
  <si>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</si>
  <si>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</si>
  <si>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</si>
  <si>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</si>
  <si>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</si>
  <si>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</si>
  <si>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</si>
  <si>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</si>
  <si>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</si>
  <si>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ลาวา (ล) ใบเตย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</si>
  <si>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</si>
  <si>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</si>
  <si>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</si>
  <si>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</si>
  <si>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</si>
  <si>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</si>
  <si>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</si>
  <si>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</si>
  <si>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</si>
  <si>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</si>
  <si>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</si>
  <si>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</si>
  <si>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เค้กช็อคโกแล็ต 1 ปอนด์</t>
  </si>
  <si>
    <t>เค้กสตรอว์เบอร์รี่ 1 ปอนด์</t>
  </si>
  <si>
    <t>เบาหวิว (ล) ใหม่ ตาลหอม</t>
  </si>
  <si>
    <t>ลาวา (ล) ฝอยทอง</t>
  </si>
  <si>
    <t>ยอดขายหักส่วนลด</t>
  </si>
  <si>
    <t>ยอดเงินสด</t>
  </si>
  <si>
    <t>ยอดโอน</t>
  </si>
  <si>
    <t>แถม1</t>
  </si>
  <si>
    <t>ลด50%</t>
  </si>
  <si>
    <t>ครัฟฟินรูบี้ช็อกโกแลตสตรอเบอร์รี่</t>
  </si>
  <si>
    <t>ฝอยทองกรอบ</t>
  </si>
  <si>
    <t>โปรคู่</t>
  </si>
  <si>
    <t>แถม2</t>
  </si>
  <si>
    <t>ค่าคอมมิสชั่น ธรรมศาลา</t>
  </si>
  <si>
    <t>บูธ ธรรมศาลา วันที่ 1-31/3/2567</t>
  </si>
  <si>
    <t>เบาหวิวมะพร้าว (แพค 100g)</t>
  </si>
  <si>
    <t>ลด50%=2</t>
  </si>
  <si>
    <t>สรุป บูธ ธรรมศาลา วันที่ 1-30/4/2567</t>
  </si>
  <si>
    <t>บูธ ธรรมศาลา วันที่ 1-30/4/2567</t>
  </si>
  <si>
    <t>ชุดเซ็ทสงกรานต์</t>
  </si>
  <si>
    <t>ลด50%=1 / ลด20%=1</t>
  </si>
  <si>
    <t xml:space="preserve">ลด50%=1 </t>
  </si>
  <si>
    <t>ลด20%=30</t>
  </si>
  <si>
    <t>ขนมเปี๊ยะ 450 กรัม</t>
  </si>
  <si>
    <t>ลด50%=4</t>
  </si>
  <si>
    <t>ลด50%=1</t>
  </si>
  <si>
    <t>3กล่อง250</t>
  </si>
  <si>
    <t>3กล่อง250=2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</si>
</sst>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43" fontId="2" fillId="0" borderId="17" xfId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2" borderId="0" xfId="0" applyNumberFormat="1" applyFont="1" applyFill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608;&#3619;&#3619;&#3617;&#3624;&#3634;&#3621;&#3634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0;&#3641;&#3608;&#3608;&#3619;&#3619;&#3617;&#3624;&#3634;&#3621;&#3634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Relationship Id="rId1" Type="http://schemas.openxmlformats.org/officeDocument/2006/relationships/externalLinkPath" Target="/Users/PC29/Desktop/&#3610;&#3641;&#3608;/2566/&#3648;&#3604;&#3639;&#3629;&#3609;%20&#3614;.&#3618;.%2066/&#3610;&#3641;&#3608;&#3608;&#3619;&#3619;&#3617;&#3624;&#3634;&#3621;&#3634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26</v>
          </cell>
        </row>
        <row r="6">
          <cell r="G6">
            <v>32</v>
          </cell>
        </row>
        <row r="7">
          <cell r="G7">
            <v>2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6</v>
          </cell>
        </row>
        <row r="24">
          <cell r="G24">
            <v>3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2</v>
          </cell>
        </row>
        <row r="28">
          <cell r="G28">
            <v>0</v>
          </cell>
        </row>
        <row r="29">
          <cell r="G29">
            <v>4</v>
          </cell>
        </row>
        <row r="30">
          <cell r="G30">
            <v>0</v>
          </cell>
        </row>
        <row r="31">
          <cell r="G31">
            <v>2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5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5</v>
          </cell>
        </row>
        <row r="38">
          <cell r="G38">
            <v>2</v>
          </cell>
        </row>
        <row r="39">
          <cell r="G39">
            <v>3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</v>
          </cell>
        </row>
        <row r="43">
          <cell r="G43">
            <v>0</v>
          </cell>
        </row>
        <row r="44">
          <cell r="G44">
            <v>1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2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2</v>
          </cell>
        </row>
        <row r="56">
          <cell r="G56">
            <v>0</v>
          </cell>
        </row>
        <row r="57">
          <cell r="G57">
            <v>1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13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6</v>
          </cell>
        </row>
        <row r="71">
          <cell r="G71">
            <v>2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2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3</v>
          </cell>
        </row>
        <row r="87">
          <cell r="G87">
            <v>5</v>
          </cell>
        </row>
        <row r="88">
          <cell r="G88">
            <v>8</v>
          </cell>
        </row>
        <row r="89">
          <cell r="G89">
            <v>7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2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3</v>
          </cell>
        </row>
        <row r="151">
          <cell r="G151">
            <v>0</v>
          </cell>
        </row>
        <row r="152">
          <cell r="G152">
            <v>3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28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2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9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B71-6156-4710-9A23-5EEBE41A0E1C}">
  <sheetPr>
    <tabColor rgb="FFFF0000"/>
    <pageSetUpPr fitToPage="1"/>
  </sheetPr>
  <dimension ref="A1:V237"/>
  <sheetViews>
    <sheetView tabSelected="1" zoomScale="90" zoomScaleNormal="90" workbookViewId="0">
      <pane xSplit="3" ySplit="4" topLeftCell="D221" activePane="bottomRight" state="frozen"/>
      <selection pane="topRight" activeCell="D1" sqref="D1"/>
      <selection pane="bottomLeft" activeCell="A5" sqref="A5"/>
      <selection pane="bottomRight" activeCell="K215" sqref="K215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37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11" t="s">
        <v>276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44"/>
      <c r="O2" s="44"/>
      <c r="P2" s="44"/>
      <c r="Q2" s="44"/>
      <c r="R2" s="44"/>
      <c r="S2" s="44"/>
      <c r="T2" s="44"/>
    </row>
    <row r="3" spans="1:22" s="5" customFormat="1" x14ac:dyDescent="0.55000000000000004">
      <c r="A3" s="112" t="s">
        <v>1</v>
      </c>
      <c r="B3" s="112" t="s">
        <v>2</v>
      </c>
      <c r="C3" s="114" t="s">
        <v>3</v>
      </c>
      <c r="D3" s="114" t="s">
        <v>4</v>
      </c>
      <c r="E3" s="114" t="s">
        <v>5</v>
      </c>
      <c r="F3" s="45" t="s">
        <v>6</v>
      </c>
      <c r="G3" s="114" t="s">
        <v>7</v>
      </c>
      <c r="H3" s="115" t="s">
        <v>8</v>
      </c>
      <c r="I3" s="115"/>
      <c r="J3" s="115"/>
      <c r="K3" s="114" t="s">
        <v>9</v>
      </c>
      <c r="L3" s="98" t="s">
        <v>221</v>
      </c>
      <c r="M3" s="98" t="s">
        <v>222</v>
      </c>
      <c r="N3" s="98" t="s">
        <v>10</v>
      </c>
      <c r="O3" s="98" t="s">
        <v>223</v>
      </c>
      <c r="P3" s="98" t="s">
        <v>224</v>
      </c>
      <c r="Q3" s="96" t="s">
        <v>225</v>
      </c>
      <c r="R3" s="96" t="s">
        <v>226</v>
      </c>
      <c r="S3" s="96" t="s">
        <v>227</v>
      </c>
      <c r="T3" s="98" t="s">
        <v>228</v>
      </c>
      <c r="U3" s="99" t="s">
        <v>229</v>
      </c>
    </row>
    <row r="4" spans="1:22" s="5" customFormat="1" x14ac:dyDescent="0.55000000000000004">
      <c r="A4" s="113"/>
      <c r="B4" s="113"/>
      <c r="C4" s="114"/>
      <c r="D4" s="114"/>
      <c r="E4" s="114"/>
      <c r="F4" s="45" t="s">
        <v>11</v>
      </c>
      <c r="G4" s="114"/>
      <c r="H4" s="45" t="s">
        <v>12</v>
      </c>
      <c r="I4" s="46" t="s">
        <v>13</v>
      </c>
      <c r="J4" s="45" t="s">
        <v>14</v>
      </c>
      <c r="K4" s="114"/>
      <c r="L4" s="98"/>
      <c r="M4" s="98"/>
      <c r="N4" s="98"/>
      <c r="O4" s="98"/>
      <c r="P4" s="98"/>
      <c r="Q4" s="97"/>
      <c r="R4" s="97"/>
      <c r="S4" s="97"/>
      <c r="T4" s="98"/>
      <c r="U4" s="100"/>
    </row>
    <row r="5" spans="1:22" x14ac:dyDescent="0.55000000000000004">
      <c r="A5" s="10">
        <v>1</v>
      </c>
      <c r="B5" s="11" t="s">
        <v>15</v>
      </c>
      <c r="C5" s="47">
        <f>+'1'!C5</f>
        <v>23</v>
      </c>
      <c r="D5" s="48">
        <f>+'1'!D5+'2'!D5+'3'!D5+'4'!D5+'5'!D5+'6'!D5+'7'!D5+'8'!D5+'9'!D5+'10'!D5+'11'!D5+'12'!D5+'13'!D5+'14'!D5+'15'!D5+'16'!D5+'17'!D5+'18'!D5+'19'!D5+'20'!D5+'21'!D5+'22'!D5+'23'!D5+'24'!D5+'25'!D5+'26'!D5+'27'!D5+'28'!D5+'29'!D5+'30'!D5+'31'!D5</f>
        <v>101</v>
      </c>
      <c r="E5" s="47">
        <f>+C5+D5</f>
        <v>124</v>
      </c>
      <c r="F5" s="48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7">
        <f>C5+D5-F5-H5</f>
        <v>29</v>
      </c>
      <c r="H5" s="48">
        <f>+'1'!H5+'2'!H5+'3'!H5+'4'!H5+'5'!H5+'6'!H5+'7'!H5+'8'!H5+'9'!H5+'10'!H5+'11'!H5+'12'!H5+'13'!H5+'14'!H5+'15'!H5+'16'!H5+'17'!H5+'18'!H5+'19'!H5+'20'!H5+'21'!H5+'22'!H5+'23'!H5+'24'!H5+'25'!H5+'26'!H5+'27'!H5+'28'!H5+'29'!H5+'30'!H5+'31'!H5</f>
        <v>95</v>
      </c>
      <c r="I5" s="16">
        <v>50</v>
      </c>
      <c r="J5" s="48">
        <f>+'1'!J5+'2'!J5+'3'!J5+'4'!J5+'5'!J5+'6'!J5+'7'!J5+'8'!J5+'9'!J5+'10'!J5+'11'!J5+'12'!J5+'13'!J5+'14'!J5+'15'!J5+'16'!J5+'17'!J5+'18'!J5+'19'!J5+'20'!J5+'21'!J5+'22'!J5+'23'!J5+'24'!J5+'25'!J5+'26'!J5+'27'!J5+'28'!J5+'29'!J5+'30'!J5+'31'!J5</f>
        <v>4750</v>
      </c>
      <c r="K5" s="16"/>
      <c r="L5" s="50">
        <v>1</v>
      </c>
      <c r="M5" s="51">
        <f>+'1'!K219</f>
        <v>1615</v>
      </c>
      <c r="N5" s="51">
        <f>+'1'!K224</f>
        <v>320</v>
      </c>
      <c r="O5" s="51"/>
      <c r="P5" s="51">
        <f>+'1'!K220</f>
        <v>15</v>
      </c>
      <c r="Q5" s="51">
        <f>+'1'!K223</f>
        <v>0</v>
      </c>
      <c r="R5" s="51">
        <f>+'1'!K221</f>
        <v>265</v>
      </c>
      <c r="S5" s="51">
        <f>+M5-N5-P5-R5-Q5</f>
        <v>1015</v>
      </c>
      <c r="T5" s="51">
        <f>+'1'!K226</f>
        <v>1015</v>
      </c>
      <c r="U5" s="52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7">
        <f>+'1'!C6</f>
        <v>28</v>
      </c>
      <c r="D6" s="48">
        <f>+'1'!D6+'2'!D6+'3'!D6+'4'!D6+'5'!D6+'6'!D6+'7'!D6+'8'!D6+'9'!D6+'10'!D6+'11'!D6+'12'!D6+'13'!D6+'14'!D6+'15'!D6+'16'!D6+'17'!D6+'18'!D6+'19'!D6+'20'!D6+'21'!D6+'22'!D6+'23'!D6+'24'!D6+'25'!D6+'26'!D6+'27'!D6+'28'!D6+'29'!D6+'30'!D6+'31'!D6</f>
        <v>209</v>
      </c>
      <c r="E6" s="47">
        <f t="shared" ref="E6:E69" si="0">+C6+D6</f>
        <v>237</v>
      </c>
      <c r="F6" s="48">
        <f>+'1'!F6+'2'!F6+'3'!F6+'4'!F6+'5'!F6+'6'!F6+'7'!F6+'8'!F6+'9'!F6+'10'!F6+'11'!F6+'12'!F6+'13'!F6+'14'!F6+'15'!F6+'16'!F6+'17'!F6+'18'!F6+'19'!F6+'20'!F6+'21'!F6+'22'!F6+'23'!F6+'24'!F6+'25'!F6+'26'!F6+'27'!F6+'28'!F6+'29'!F6+'30'!F6+'31'!F6</f>
        <v>1</v>
      </c>
      <c r="G6" s="47">
        <f t="shared" ref="G6:G69" si="1">C6+D6-F6-H6</f>
        <v>83</v>
      </c>
      <c r="H6" s="48">
        <f>+'1'!H6+'2'!H6+'3'!H6+'4'!H6+'5'!H6+'6'!H6+'7'!H6+'8'!H6+'9'!H6+'10'!H6+'11'!H6+'12'!H6+'13'!H6+'14'!H6+'15'!H6+'16'!H6+'17'!H6+'18'!H6+'19'!H6+'20'!H6+'21'!H6+'22'!H6+'23'!H6+'24'!H6+'25'!H6+'26'!H6+'27'!H6+'28'!H6+'29'!H6+'30'!H6+'31'!H6</f>
        <v>153</v>
      </c>
      <c r="I6" s="16">
        <v>100</v>
      </c>
      <c r="J6" s="48">
        <f>+'1'!J6+'2'!J6+'3'!J6+'4'!J6+'5'!J6+'6'!J6+'7'!J6+'8'!J6+'9'!J6+'10'!J6+'11'!J6+'12'!J6+'13'!J6+'14'!J6+'15'!J6+'16'!J6+'17'!J6+'18'!J6+'19'!J6+'20'!J6+'21'!J6+'22'!J6+'23'!J6+'24'!J6+'25'!J6+'26'!J6+'27'!J6+'28'!J6+'29'!J6+'30'!J6+'31'!J6</f>
        <v>15300</v>
      </c>
      <c r="K6" s="16"/>
      <c r="L6" s="50">
        <v>2</v>
      </c>
      <c r="M6" s="51">
        <f>+'2'!K219</f>
        <v>2425</v>
      </c>
      <c r="N6" s="51">
        <f>+'2'!K224</f>
        <v>100</v>
      </c>
      <c r="O6" s="51"/>
      <c r="P6" s="51">
        <f>+'2'!K220</f>
        <v>15</v>
      </c>
      <c r="Q6" s="51">
        <f>+'2'!K223</f>
        <v>0</v>
      </c>
      <c r="R6" s="51">
        <f>+'2'!K221</f>
        <v>1570</v>
      </c>
      <c r="S6" s="51">
        <f t="shared" ref="S6:S35" si="2">+M6-N6-P6-R6-Q6</f>
        <v>740</v>
      </c>
      <c r="T6" s="51">
        <f>+'2'!K226</f>
        <v>740</v>
      </c>
      <c r="U6" s="52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7">
        <f>+'1'!C7</f>
        <v>3</v>
      </c>
      <c r="D7" s="48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7">
        <f t="shared" si="0"/>
        <v>3</v>
      </c>
      <c r="F7" s="48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7">
        <f t="shared" si="1"/>
        <v>0</v>
      </c>
      <c r="H7" s="48">
        <f>+'1'!H7+'2'!H7+'3'!H7+'4'!H7+'5'!H7+'6'!H7+'7'!H7+'8'!H7+'9'!H7+'10'!H7+'11'!H7+'12'!H7+'13'!H7+'14'!H7+'15'!H7+'16'!H7+'17'!H7+'18'!H7+'19'!H7+'20'!H7+'21'!H7+'22'!H7+'23'!H7+'24'!H7+'25'!H7+'26'!H7+'27'!H7+'28'!H7+'29'!H7+'30'!H7+'31'!H7</f>
        <v>3</v>
      </c>
      <c r="I7" s="16">
        <v>50</v>
      </c>
      <c r="J7" s="48">
        <f>+'1'!J7+'2'!J7+'3'!J7+'4'!J7+'5'!J7+'6'!J7+'7'!J7+'8'!J7+'9'!J7+'10'!J7+'11'!J7+'12'!J7+'13'!J7+'14'!J7+'15'!J7+'16'!J7+'17'!J7+'18'!J7+'19'!J7+'20'!J7+'21'!J7+'22'!J7+'23'!J7+'24'!J7+'25'!J7+'26'!J7+'27'!J7+'28'!J7+'29'!J7+'30'!J7+'31'!J7</f>
        <v>150</v>
      </c>
      <c r="K7" s="16"/>
      <c r="L7" s="50">
        <v>3</v>
      </c>
      <c r="M7" s="51">
        <f>+'3'!K219</f>
        <v>3145</v>
      </c>
      <c r="N7" s="51">
        <f>+'3'!K224</f>
        <v>100</v>
      </c>
      <c r="O7" s="51"/>
      <c r="P7" s="51">
        <f>+'3'!K220</f>
        <v>15</v>
      </c>
      <c r="Q7" s="51">
        <f>+'3'!K223</f>
        <v>0</v>
      </c>
      <c r="R7" s="51">
        <f>+'3'!K221</f>
        <v>2020</v>
      </c>
      <c r="S7" s="51">
        <f t="shared" si="2"/>
        <v>1010</v>
      </c>
      <c r="T7" s="51">
        <f>+'3'!K226</f>
        <v>1010</v>
      </c>
      <c r="U7" s="52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7">
        <f>+'1'!C8</f>
        <v>0</v>
      </c>
      <c r="D8" s="48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7">
        <f t="shared" si="0"/>
        <v>0</v>
      </c>
      <c r="F8" s="48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7">
        <f t="shared" si="1"/>
        <v>0</v>
      </c>
      <c r="H8" s="48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0">
        <v>4</v>
      </c>
      <c r="M8" s="51">
        <f>+'4'!K219</f>
        <v>1125</v>
      </c>
      <c r="N8" s="51">
        <f>+'4'!K224</f>
        <v>100</v>
      </c>
      <c r="O8" s="51"/>
      <c r="P8" s="51">
        <f>+'4'!K220</f>
        <v>15</v>
      </c>
      <c r="Q8" s="51">
        <f>+'4'!K223</f>
        <v>0</v>
      </c>
      <c r="R8" s="51">
        <f>+'4'!K221</f>
        <v>0</v>
      </c>
      <c r="S8" s="51">
        <f t="shared" si="2"/>
        <v>1010</v>
      </c>
      <c r="T8" s="51">
        <f>+'4'!K226</f>
        <v>1010</v>
      </c>
      <c r="U8" s="52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7">
        <f>+'1'!C9</f>
        <v>0</v>
      </c>
      <c r="D9" s="48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7">
        <f t="shared" si="0"/>
        <v>0</v>
      </c>
      <c r="F9" s="48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7">
        <f t="shared" si="1"/>
        <v>0</v>
      </c>
      <c r="H9" s="48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0">
        <v>5</v>
      </c>
      <c r="M9" s="51">
        <f>+'5'!K219</f>
        <v>1725</v>
      </c>
      <c r="N9" s="51">
        <f>+'5'!K224</f>
        <v>170</v>
      </c>
      <c r="O9" s="51"/>
      <c r="P9" s="51">
        <f>+'5'!K220</f>
        <v>15</v>
      </c>
      <c r="Q9" s="51">
        <f>+'5'!K223</f>
        <v>0</v>
      </c>
      <c r="R9" s="51">
        <f>+'5'!K221</f>
        <v>670</v>
      </c>
      <c r="S9" s="51">
        <f t="shared" si="2"/>
        <v>870</v>
      </c>
      <c r="T9" s="51">
        <f>+'5'!K226</f>
        <v>870</v>
      </c>
      <c r="U9" s="52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7">
        <f>+'1'!C10</f>
        <v>0</v>
      </c>
      <c r="D10" s="48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7">
        <f t="shared" si="0"/>
        <v>0</v>
      </c>
      <c r="F10" s="48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7">
        <f t="shared" si="1"/>
        <v>0</v>
      </c>
      <c r="H10" s="4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0">
        <v>6</v>
      </c>
      <c r="M10" s="51">
        <f>+'6'!K219</f>
        <v>2010</v>
      </c>
      <c r="N10" s="51">
        <f>+'6'!K224</f>
        <v>50</v>
      </c>
      <c r="O10" s="51"/>
      <c r="P10" s="51">
        <f>+'6'!K220</f>
        <v>0</v>
      </c>
      <c r="Q10" s="51">
        <f>+'6'!K223</f>
        <v>0</v>
      </c>
      <c r="R10" s="51">
        <f>+'6'!K221</f>
        <v>680</v>
      </c>
      <c r="S10" s="51">
        <f t="shared" si="2"/>
        <v>1280</v>
      </c>
      <c r="T10" s="51">
        <f>+'6'!K226</f>
        <v>1280</v>
      </c>
      <c r="U10" s="52">
        <f t="shared" si="3"/>
        <v>0</v>
      </c>
      <c r="V10" s="5"/>
    </row>
    <row r="11" spans="1:22" x14ac:dyDescent="0.55000000000000004">
      <c r="A11" s="10">
        <v>7</v>
      </c>
      <c r="B11" s="21" t="s">
        <v>22</v>
      </c>
      <c r="C11" s="47">
        <f>+'1'!C11</f>
        <v>0</v>
      </c>
      <c r="D11" s="48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7">
        <f t="shared" si="0"/>
        <v>0</v>
      </c>
      <c r="F11" s="48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7">
        <f t="shared" si="1"/>
        <v>0</v>
      </c>
      <c r="H11" s="4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0">
        <v>7</v>
      </c>
      <c r="M11" s="51">
        <f>+'7'!K219</f>
        <v>2915</v>
      </c>
      <c r="N11" s="51">
        <f>+'7'!K224</f>
        <v>190</v>
      </c>
      <c r="O11" s="51"/>
      <c r="P11" s="51">
        <f>+'7'!K220</f>
        <v>15</v>
      </c>
      <c r="Q11" s="51">
        <f>+'7'!K223</f>
        <v>0</v>
      </c>
      <c r="R11" s="51">
        <f>+'7'!K221</f>
        <v>860</v>
      </c>
      <c r="S11" s="51">
        <f t="shared" si="2"/>
        <v>1850</v>
      </c>
      <c r="T11" s="51">
        <f>+'7'!K226</f>
        <v>1850</v>
      </c>
      <c r="U11" s="52">
        <f t="shared" si="3"/>
        <v>0</v>
      </c>
      <c r="V11" s="5"/>
    </row>
    <row r="12" spans="1:22" x14ac:dyDescent="0.55000000000000004">
      <c r="A12" s="10">
        <v>8</v>
      </c>
      <c r="B12" s="21" t="s">
        <v>23</v>
      </c>
      <c r="C12" s="47">
        <f>+'1'!C12</f>
        <v>0</v>
      </c>
      <c r="D12" s="48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28</v>
      </c>
      <c r="E12" s="47">
        <f t="shared" si="0"/>
        <v>28</v>
      </c>
      <c r="F12" s="48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3</v>
      </c>
      <c r="G12" s="47">
        <f t="shared" si="1"/>
        <v>19</v>
      </c>
      <c r="H12" s="4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</v>
      </c>
      <c r="I12" s="22">
        <v>50</v>
      </c>
      <c r="J12" s="4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300</v>
      </c>
      <c r="K12" s="16"/>
      <c r="L12" s="50">
        <v>8</v>
      </c>
      <c r="M12" s="51">
        <f>+'8'!K219</f>
        <v>4535</v>
      </c>
      <c r="N12" s="51">
        <f>+'8'!K224</f>
        <v>490</v>
      </c>
      <c r="O12" s="51"/>
      <c r="P12" s="51">
        <f>+'8'!K220</f>
        <v>15</v>
      </c>
      <c r="Q12" s="51">
        <f>+'8'!K223</f>
        <v>0</v>
      </c>
      <c r="R12" s="51">
        <f>+'8'!K221</f>
        <v>1800</v>
      </c>
      <c r="S12" s="51">
        <f t="shared" si="2"/>
        <v>2230</v>
      </c>
      <c r="T12" s="51">
        <f>+'8'!K226</f>
        <v>2245</v>
      </c>
      <c r="U12" s="52">
        <f t="shared" si="3"/>
        <v>15</v>
      </c>
      <c r="V12" s="5"/>
    </row>
    <row r="13" spans="1:22" x14ac:dyDescent="0.55000000000000004">
      <c r="A13" s="10">
        <v>9</v>
      </c>
      <c r="B13" s="21" t="s">
        <v>24</v>
      </c>
      <c r="C13" s="47">
        <f>+'1'!C13</f>
        <v>0</v>
      </c>
      <c r="D13" s="48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7">
        <f t="shared" si="0"/>
        <v>0</v>
      </c>
      <c r="F13" s="48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7">
        <f t="shared" si="1"/>
        <v>0</v>
      </c>
      <c r="H13" s="4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55</v>
      </c>
      <c r="J13" s="4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0">
        <v>9</v>
      </c>
      <c r="M13" s="51">
        <f>+'9'!K220</f>
        <v>2734</v>
      </c>
      <c r="N13" s="51">
        <f>+'9'!K225</f>
        <v>150</v>
      </c>
      <c r="O13" s="51"/>
      <c r="P13" s="51">
        <f>+'9'!K221</f>
        <v>15</v>
      </c>
      <c r="Q13" s="51">
        <f>+'9'!K224</f>
        <v>0</v>
      </c>
      <c r="R13" s="51">
        <f>+'9'!K222</f>
        <v>885</v>
      </c>
      <c r="S13" s="51">
        <f t="shared" si="2"/>
        <v>1684</v>
      </c>
      <c r="T13" s="51">
        <f>+'9'!K227</f>
        <v>1684</v>
      </c>
      <c r="U13" s="52">
        <f t="shared" si="3"/>
        <v>0</v>
      </c>
      <c r="V13" s="5"/>
    </row>
    <row r="14" spans="1:22" x14ac:dyDescent="0.55000000000000004">
      <c r="A14" s="10">
        <v>10</v>
      </c>
      <c r="B14" s="21" t="s">
        <v>25</v>
      </c>
      <c r="C14" s="47">
        <f>+'1'!C14</f>
        <v>0</v>
      </c>
      <c r="D14" s="48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15</v>
      </c>
      <c r="E14" s="47">
        <f t="shared" si="0"/>
        <v>15</v>
      </c>
      <c r="F14" s="48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7">
        <f t="shared" si="1"/>
        <v>4</v>
      </c>
      <c r="H14" s="4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11</v>
      </c>
      <c r="I14" s="22">
        <v>65</v>
      </c>
      <c r="J14" s="4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715</v>
      </c>
      <c r="K14" s="16"/>
      <c r="L14" s="50">
        <v>10</v>
      </c>
      <c r="M14" s="51">
        <f>+'10'!K220</f>
        <v>1485</v>
      </c>
      <c r="N14" s="51">
        <f>+'10'!K225</f>
        <v>0</v>
      </c>
      <c r="O14" s="51"/>
      <c r="P14" s="51">
        <f>+'10'!K221</f>
        <v>15</v>
      </c>
      <c r="Q14" s="51">
        <f>+'10'!K224</f>
        <v>0</v>
      </c>
      <c r="R14" s="51">
        <f>+'10'!K222</f>
        <v>250</v>
      </c>
      <c r="S14" s="51">
        <f t="shared" si="2"/>
        <v>1220</v>
      </c>
      <c r="T14" s="51">
        <f>+'10'!K227</f>
        <v>1220</v>
      </c>
      <c r="U14" s="52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7">
        <f>+'1'!C15</f>
        <v>0</v>
      </c>
      <c r="D15" s="48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7">
        <f t="shared" si="0"/>
        <v>0</v>
      </c>
      <c r="F15" s="48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7">
        <f t="shared" si="1"/>
        <v>0</v>
      </c>
      <c r="H15" s="4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4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0">
        <v>11</v>
      </c>
      <c r="M15" s="51">
        <f>+'11'!K220</f>
        <v>2340</v>
      </c>
      <c r="N15" s="51">
        <f>+'11'!K225</f>
        <v>210</v>
      </c>
      <c r="O15" s="51"/>
      <c r="P15" s="51">
        <f>+'11'!K221</f>
        <v>15</v>
      </c>
      <c r="Q15" s="51">
        <f>+'11'!K224</f>
        <v>0</v>
      </c>
      <c r="R15" s="51">
        <f>+'11'!K222</f>
        <v>120</v>
      </c>
      <c r="S15" s="51">
        <f t="shared" si="2"/>
        <v>1995</v>
      </c>
      <c r="T15" s="51">
        <f>+'11'!K227</f>
        <v>1995</v>
      </c>
      <c r="U15" s="52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7">
        <f>+'1'!C16</f>
        <v>0</v>
      </c>
      <c r="D16" s="48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7">
        <f t="shared" si="0"/>
        <v>0</v>
      </c>
      <c r="F16" s="48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7">
        <f t="shared" si="1"/>
        <v>0</v>
      </c>
      <c r="H16" s="4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0">
        <v>12</v>
      </c>
      <c r="M16" s="51">
        <f>+'12'!K220</f>
        <v>3320</v>
      </c>
      <c r="N16" s="51">
        <f>+'12'!K225</f>
        <v>440</v>
      </c>
      <c r="O16" s="51"/>
      <c r="P16" s="51">
        <f>+'12'!K221</f>
        <v>15</v>
      </c>
      <c r="Q16" s="51">
        <v>0</v>
      </c>
      <c r="R16" s="51">
        <f>+'12'!K222</f>
        <v>1615</v>
      </c>
      <c r="S16" s="51">
        <f t="shared" si="2"/>
        <v>1250</v>
      </c>
      <c r="T16" s="51">
        <f>+'12'!K227</f>
        <v>1260</v>
      </c>
      <c r="U16" s="52">
        <f t="shared" si="3"/>
        <v>10</v>
      </c>
      <c r="V16" s="5"/>
    </row>
    <row r="17" spans="1:22" x14ac:dyDescent="0.55000000000000004">
      <c r="A17" s="10">
        <v>13</v>
      </c>
      <c r="B17" s="11" t="s">
        <v>28</v>
      </c>
      <c r="C17" s="47">
        <f>+'1'!C17</f>
        <v>0</v>
      </c>
      <c r="D17" s="48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16</v>
      </c>
      <c r="E17" s="47">
        <f t="shared" si="0"/>
        <v>16</v>
      </c>
      <c r="F17" s="48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7">
        <f t="shared" si="1"/>
        <v>2</v>
      </c>
      <c r="H17" s="4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14</v>
      </c>
      <c r="I17" s="16">
        <v>50</v>
      </c>
      <c r="J17" s="4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700</v>
      </c>
      <c r="K17" s="16"/>
      <c r="L17" s="50">
        <v>13</v>
      </c>
      <c r="M17" s="51">
        <f>+'13'!K220</f>
        <v>2230</v>
      </c>
      <c r="N17" s="51">
        <f>+'13'!K225</f>
        <v>50</v>
      </c>
      <c r="O17" s="51"/>
      <c r="P17" s="51">
        <f>+'13'!K221</f>
        <v>15</v>
      </c>
      <c r="Q17" s="51">
        <v>0</v>
      </c>
      <c r="R17" s="51">
        <f>+'13'!K222</f>
        <v>510</v>
      </c>
      <c r="S17" s="51">
        <f t="shared" si="2"/>
        <v>1655</v>
      </c>
      <c r="T17" s="51">
        <f>+'13'!K227</f>
        <v>1655</v>
      </c>
      <c r="U17" s="52">
        <f t="shared" si="3"/>
        <v>0</v>
      </c>
      <c r="V17" s="5"/>
    </row>
    <row r="18" spans="1:22" x14ac:dyDescent="0.55000000000000004">
      <c r="A18" s="10">
        <v>14</v>
      </c>
      <c r="B18" s="21" t="s">
        <v>29</v>
      </c>
      <c r="C18" s="47">
        <f>+'1'!C18</f>
        <v>0</v>
      </c>
      <c r="D18" s="48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7">
        <f t="shared" si="0"/>
        <v>0</v>
      </c>
      <c r="F18" s="48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7">
        <f t="shared" si="1"/>
        <v>0</v>
      </c>
      <c r="H18" s="4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4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0">
        <v>14</v>
      </c>
      <c r="M18" s="51">
        <f>+'14'!K220</f>
        <v>3464</v>
      </c>
      <c r="N18" s="51">
        <f>+'14'!K225</f>
        <v>0</v>
      </c>
      <c r="O18" s="51"/>
      <c r="P18" s="51">
        <f>+'14'!K221</f>
        <v>15</v>
      </c>
      <c r="Q18" s="51">
        <v>0</v>
      </c>
      <c r="R18" s="51">
        <f>+'14'!K222</f>
        <v>1275</v>
      </c>
      <c r="S18" s="51">
        <f t="shared" si="2"/>
        <v>2174</v>
      </c>
      <c r="T18" s="51">
        <f>+'14'!K227</f>
        <v>2174</v>
      </c>
      <c r="U18" s="52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47">
        <f>+'1'!C19</f>
        <v>0</v>
      </c>
      <c r="D19" s="48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</v>
      </c>
      <c r="E19" s="47">
        <f t="shared" si="0"/>
        <v>3</v>
      </c>
      <c r="F19" s="48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7">
        <f t="shared" si="1"/>
        <v>0</v>
      </c>
      <c r="H19" s="4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</v>
      </c>
      <c r="I19" s="16">
        <v>50</v>
      </c>
      <c r="J19" s="4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150</v>
      </c>
      <c r="K19" s="16"/>
      <c r="L19" s="50">
        <v>15</v>
      </c>
      <c r="M19" s="51">
        <f>+'15'!K220</f>
        <v>7619</v>
      </c>
      <c r="N19" s="51">
        <f>+'15'!K225</f>
        <v>650</v>
      </c>
      <c r="O19" s="51"/>
      <c r="P19" s="51">
        <f>+'15'!K221</f>
        <v>15</v>
      </c>
      <c r="Q19" s="51">
        <v>0</v>
      </c>
      <c r="R19" s="51">
        <f>+'15'!K222</f>
        <v>1329</v>
      </c>
      <c r="S19" s="51">
        <f t="shared" si="2"/>
        <v>5625</v>
      </c>
      <c r="T19" s="51">
        <f>+'15'!K227</f>
        <v>5625</v>
      </c>
      <c r="U19" s="52">
        <f t="shared" si="3"/>
        <v>0</v>
      </c>
      <c r="V19" s="5"/>
    </row>
    <row r="20" spans="1:22" x14ac:dyDescent="0.55000000000000004">
      <c r="A20" s="10">
        <v>16</v>
      </c>
      <c r="B20" s="11" t="s">
        <v>31</v>
      </c>
      <c r="C20" s="47">
        <f>+'1'!C20</f>
        <v>0</v>
      </c>
      <c r="D20" s="48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7">
        <f t="shared" si="0"/>
        <v>0</v>
      </c>
      <c r="F20" s="48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7">
        <f t="shared" si="1"/>
        <v>0</v>
      </c>
      <c r="H20" s="4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0">
        <v>16</v>
      </c>
      <c r="M20" s="51">
        <f>+'16'!K220</f>
        <v>4310</v>
      </c>
      <c r="N20" s="51">
        <f>+'16'!K225</f>
        <v>190</v>
      </c>
      <c r="O20" s="51"/>
      <c r="P20" s="51">
        <f>+'16'!K221</f>
        <v>15</v>
      </c>
      <c r="Q20" s="51">
        <v>0</v>
      </c>
      <c r="R20" s="51">
        <f>+'16'!K222</f>
        <v>1090</v>
      </c>
      <c r="S20" s="51">
        <f t="shared" si="2"/>
        <v>3015</v>
      </c>
      <c r="T20" s="51">
        <f>+'16'!K227</f>
        <v>3015</v>
      </c>
      <c r="U20" s="52">
        <f t="shared" si="3"/>
        <v>0</v>
      </c>
      <c r="V20" s="5"/>
    </row>
    <row r="21" spans="1:22" x14ac:dyDescent="0.55000000000000004">
      <c r="A21" s="10">
        <v>17</v>
      </c>
      <c r="B21" s="11" t="s">
        <v>32</v>
      </c>
      <c r="C21" s="47">
        <f>+'1'!C21</f>
        <v>0</v>
      </c>
      <c r="D21" s="48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7">
        <f t="shared" si="0"/>
        <v>0</v>
      </c>
      <c r="F21" s="48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7">
        <f t="shared" si="1"/>
        <v>0</v>
      </c>
      <c r="H21" s="4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0">
        <v>17</v>
      </c>
      <c r="M21" s="51">
        <f>+'17'!K220</f>
        <v>2445</v>
      </c>
      <c r="N21" s="51">
        <f>+'17'!K225</f>
        <v>290</v>
      </c>
      <c r="O21" s="51"/>
      <c r="P21" s="51">
        <f>+'17'!K221</f>
        <v>15</v>
      </c>
      <c r="Q21" s="51">
        <v>0</v>
      </c>
      <c r="R21" s="51">
        <f>+'17'!K222</f>
        <v>450</v>
      </c>
      <c r="S21" s="51">
        <f t="shared" si="2"/>
        <v>1690</v>
      </c>
      <c r="T21" s="51">
        <f>+'17'!K227</f>
        <v>1690</v>
      </c>
      <c r="U21" s="52">
        <f t="shared" si="3"/>
        <v>0</v>
      </c>
      <c r="V21" s="5"/>
    </row>
    <row r="22" spans="1:22" x14ac:dyDescent="0.55000000000000004">
      <c r="A22" s="10">
        <v>18</v>
      </c>
      <c r="B22" s="11" t="s">
        <v>33</v>
      </c>
      <c r="C22" s="47">
        <f>+'1'!C22</f>
        <v>0</v>
      </c>
      <c r="D22" s="48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10</v>
      </c>
      <c r="E22" s="47">
        <f t="shared" si="0"/>
        <v>10</v>
      </c>
      <c r="F22" s="48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7">
        <f t="shared" si="1"/>
        <v>4</v>
      </c>
      <c r="H22" s="4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6</v>
      </c>
      <c r="I22" s="16">
        <v>85</v>
      </c>
      <c r="J22" s="4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510</v>
      </c>
      <c r="K22" s="16"/>
      <c r="L22" s="50">
        <v>18</v>
      </c>
      <c r="M22" s="51">
        <f>+'18'!K220</f>
        <v>2579</v>
      </c>
      <c r="N22" s="51">
        <f>+'18'!K225</f>
        <v>425</v>
      </c>
      <c r="O22" s="51"/>
      <c r="P22" s="51">
        <f>+'18'!K221</f>
        <v>15</v>
      </c>
      <c r="Q22" s="51">
        <v>0</v>
      </c>
      <c r="R22" s="51">
        <f>+'18'!K222</f>
        <v>839</v>
      </c>
      <c r="S22" s="51">
        <f t="shared" si="2"/>
        <v>1300</v>
      </c>
      <c r="T22" s="51">
        <f>+'18'!K227</f>
        <v>1300</v>
      </c>
      <c r="U22" s="52">
        <f t="shared" si="3"/>
        <v>0</v>
      </c>
      <c r="V22" s="5"/>
    </row>
    <row r="23" spans="1:22" x14ac:dyDescent="0.55000000000000004">
      <c r="A23" s="10">
        <v>19</v>
      </c>
      <c r="B23" s="11" t="s">
        <v>34</v>
      </c>
      <c r="C23" s="47">
        <f>+'1'!C23</f>
        <v>0</v>
      </c>
      <c r="D23" s="48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103</v>
      </c>
      <c r="E23" s="47">
        <f t="shared" si="0"/>
        <v>103</v>
      </c>
      <c r="F23" s="48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</v>
      </c>
      <c r="G23" s="47">
        <f t="shared" si="1"/>
        <v>24</v>
      </c>
      <c r="H23" s="4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77</v>
      </c>
      <c r="I23" s="16">
        <v>100</v>
      </c>
      <c r="J23" s="4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7700</v>
      </c>
      <c r="K23" s="16"/>
      <c r="L23" s="50">
        <v>19</v>
      </c>
      <c r="M23" s="51">
        <f>+'19'!K220</f>
        <v>2680</v>
      </c>
      <c r="N23" s="51">
        <f>+'19'!K225</f>
        <v>50</v>
      </c>
      <c r="O23" s="51"/>
      <c r="P23" s="51">
        <f>+'19'!K221</f>
        <v>15</v>
      </c>
      <c r="Q23" s="51">
        <v>0</v>
      </c>
      <c r="R23" s="51">
        <f>+'19'!K222</f>
        <v>1620</v>
      </c>
      <c r="S23" s="51">
        <f t="shared" si="2"/>
        <v>995</v>
      </c>
      <c r="T23" s="51">
        <f>+'19'!K227</f>
        <v>995</v>
      </c>
      <c r="U23" s="52">
        <f t="shared" si="3"/>
        <v>0</v>
      </c>
      <c r="V23" s="5"/>
    </row>
    <row r="24" spans="1:22" x14ac:dyDescent="0.55000000000000004">
      <c r="A24" s="10">
        <v>20</v>
      </c>
      <c r="B24" s="11" t="s">
        <v>35</v>
      </c>
      <c r="C24" s="47">
        <f>+'1'!C24</f>
        <v>3</v>
      </c>
      <c r="D24" s="48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30</v>
      </c>
      <c r="E24" s="47">
        <f t="shared" si="0"/>
        <v>33</v>
      </c>
      <c r="F24" s="48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1</v>
      </c>
      <c r="G24" s="47">
        <f t="shared" si="1"/>
        <v>13</v>
      </c>
      <c r="H24" s="4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19</v>
      </c>
      <c r="I24" s="20">
        <v>100</v>
      </c>
      <c r="J24" s="4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1900</v>
      </c>
      <c r="K24" s="16"/>
      <c r="L24" s="50">
        <v>20</v>
      </c>
      <c r="M24" s="51">
        <f>+'20'!K220</f>
        <v>3010</v>
      </c>
      <c r="N24" s="51">
        <f>+'20'!K225</f>
        <v>85</v>
      </c>
      <c r="O24" s="51"/>
      <c r="P24" s="51">
        <f>+'20'!K221</f>
        <v>15</v>
      </c>
      <c r="Q24" s="51">
        <v>0</v>
      </c>
      <c r="R24" s="51">
        <f>+'20'!K222</f>
        <v>1325</v>
      </c>
      <c r="S24" s="51">
        <f t="shared" si="2"/>
        <v>1585</v>
      </c>
      <c r="T24" s="51">
        <f>+'20'!K227</f>
        <v>1585</v>
      </c>
      <c r="U24" s="52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47">
        <f>+'1'!C25</f>
        <v>0</v>
      </c>
      <c r="D25" s="48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7">
        <f t="shared" si="0"/>
        <v>0</v>
      </c>
      <c r="F25" s="48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7">
        <f t="shared" si="1"/>
        <v>0</v>
      </c>
      <c r="H25" s="4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0">
        <v>100</v>
      </c>
      <c r="J25" s="4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0">
        <v>21</v>
      </c>
      <c r="M25" s="51">
        <f>+'21'!K220</f>
        <v>3145</v>
      </c>
      <c r="N25" s="51">
        <f>+'21'!K225</f>
        <v>420</v>
      </c>
      <c r="O25" s="51"/>
      <c r="P25" s="51">
        <f>+'21'!K221</f>
        <v>15</v>
      </c>
      <c r="Q25" s="51">
        <f>+'21'!K224</f>
        <v>0</v>
      </c>
      <c r="R25" s="51">
        <f>+'21'!K222</f>
        <v>620</v>
      </c>
      <c r="S25" s="51">
        <f t="shared" si="2"/>
        <v>2090</v>
      </c>
      <c r="T25" s="51">
        <f>+'21'!K227</f>
        <v>2090</v>
      </c>
      <c r="U25" s="52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47">
        <f>+'1'!C26</f>
        <v>0</v>
      </c>
      <c r="D26" s="48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8</v>
      </c>
      <c r="E26" s="47">
        <f t="shared" si="0"/>
        <v>8</v>
      </c>
      <c r="F26" s="48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1</v>
      </c>
      <c r="G26" s="47">
        <f t="shared" si="1"/>
        <v>1</v>
      </c>
      <c r="H26" s="4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6</v>
      </c>
      <c r="I26" s="20">
        <v>100</v>
      </c>
      <c r="J26" s="4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600</v>
      </c>
      <c r="K26" s="16"/>
      <c r="L26" s="50">
        <v>22</v>
      </c>
      <c r="M26" s="51">
        <f>+'22'!K220</f>
        <v>1255</v>
      </c>
      <c r="N26" s="51">
        <f>+'22'!K225</f>
        <v>50</v>
      </c>
      <c r="O26" s="51"/>
      <c r="P26" s="51">
        <f>+'22'!K221</f>
        <v>15</v>
      </c>
      <c r="Q26" s="51">
        <v>0</v>
      </c>
      <c r="R26" s="51">
        <f>+'22'!K222</f>
        <v>565</v>
      </c>
      <c r="S26" s="51">
        <f t="shared" si="2"/>
        <v>625</v>
      </c>
      <c r="T26" s="51">
        <f>+'22'!K227</f>
        <v>625</v>
      </c>
      <c r="U26" s="52">
        <f t="shared" si="3"/>
        <v>0</v>
      </c>
      <c r="V26" s="5"/>
    </row>
    <row r="27" spans="1:22" x14ac:dyDescent="0.55000000000000004">
      <c r="A27" s="10">
        <v>23</v>
      </c>
      <c r="B27" s="21" t="s">
        <v>38</v>
      </c>
      <c r="C27" s="47">
        <f>+'1'!C27</f>
        <v>2</v>
      </c>
      <c r="D27" s="48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8</v>
      </c>
      <c r="E27" s="47">
        <f t="shared" si="0"/>
        <v>10</v>
      </c>
      <c r="F27" s="48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1</v>
      </c>
      <c r="G27" s="47">
        <f t="shared" si="1"/>
        <v>4</v>
      </c>
      <c r="H27" s="4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5</v>
      </c>
      <c r="I27" s="22">
        <v>100</v>
      </c>
      <c r="J27" s="4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500</v>
      </c>
      <c r="K27" s="16"/>
      <c r="L27" s="50">
        <v>23</v>
      </c>
      <c r="M27" s="51">
        <f>+'23'!K220</f>
        <v>3626</v>
      </c>
      <c r="N27" s="51">
        <f>+'23'!K225</f>
        <v>350</v>
      </c>
      <c r="O27" s="51"/>
      <c r="P27" s="51">
        <f>+'23'!K221</f>
        <v>15</v>
      </c>
      <c r="Q27" s="51">
        <f>+'23'!K224</f>
        <v>0</v>
      </c>
      <c r="R27" s="51">
        <f>+'23'!K222</f>
        <v>1206</v>
      </c>
      <c r="S27" s="51">
        <f t="shared" si="2"/>
        <v>2055</v>
      </c>
      <c r="T27" s="51">
        <f>+'23'!K227</f>
        <v>2055</v>
      </c>
      <c r="U27" s="52">
        <f t="shared" si="3"/>
        <v>0</v>
      </c>
      <c r="V27" s="5"/>
    </row>
    <row r="28" spans="1:22" x14ac:dyDescent="0.55000000000000004">
      <c r="A28" s="10">
        <v>24</v>
      </c>
      <c r="B28" s="21" t="s">
        <v>39</v>
      </c>
      <c r="C28" s="47">
        <f>+'1'!C28</f>
        <v>0</v>
      </c>
      <c r="D28" s="48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7">
        <f t="shared" si="0"/>
        <v>0</v>
      </c>
      <c r="F28" s="48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7">
        <f t="shared" si="1"/>
        <v>0</v>
      </c>
      <c r="H28" s="4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4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0">
        <v>24</v>
      </c>
      <c r="M28" s="51">
        <f>+'24'!K220</f>
        <v>2835</v>
      </c>
      <c r="N28" s="51">
        <f>+'24'!K225</f>
        <v>530</v>
      </c>
      <c r="O28" s="51"/>
      <c r="P28" s="51">
        <f>+'24'!K221</f>
        <v>15</v>
      </c>
      <c r="Q28" s="51">
        <f>+'24'!K224</f>
        <v>0</v>
      </c>
      <c r="R28" s="51">
        <f>+'24'!K222</f>
        <v>920</v>
      </c>
      <c r="S28" s="51">
        <f t="shared" si="2"/>
        <v>1370</v>
      </c>
      <c r="T28" s="51">
        <f>+'24'!K227</f>
        <v>1370</v>
      </c>
      <c r="U28" s="52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47">
        <f>+'1'!C29</f>
        <v>4</v>
      </c>
      <c r="D29" s="48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33</v>
      </c>
      <c r="E29" s="47">
        <f t="shared" si="0"/>
        <v>37</v>
      </c>
      <c r="F29" s="48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</v>
      </c>
      <c r="G29" s="47">
        <f t="shared" si="1"/>
        <v>11</v>
      </c>
      <c r="H29" s="4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25</v>
      </c>
      <c r="I29" s="16">
        <v>100</v>
      </c>
      <c r="J29" s="4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2500</v>
      </c>
      <c r="K29" s="16"/>
      <c r="L29" s="50">
        <v>25</v>
      </c>
      <c r="M29" s="51">
        <f>+'25'!K220</f>
        <v>2723</v>
      </c>
      <c r="N29" s="51">
        <f>+'25'!K225</f>
        <v>720</v>
      </c>
      <c r="O29" s="51"/>
      <c r="P29" s="51">
        <f>+'25'!K221</f>
        <v>15</v>
      </c>
      <c r="Q29" s="51">
        <f>+'25'!K224</f>
        <v>0</v>
      </c>
      <c r="R29" s="51">
        <f>+'25'!K222</f>
        <v>499</v>
      </c>
      <c r="S29" s="51">
        <f t="shared" si="2"/>
        <v>1489</v>
      </c>
      <c r="T29" s="51">
        <f>+'25'!K227</f>
        <v>1489</v>
      </c>
      <c r="U29" s="52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47">
        <f>+'1'!C30</f>
        <v>0</v>
      </c>
      <c r="D30" s="48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7">
        <f t="shared" si="0"/>
        <v>0</v>
      </c>
      <c r="F30" s="48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7">
        <f t="shared" si="1"/>
        <v>0</v>
      </c>
      <c r="H30" s="4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0">
        <v>26</v>
      </c>
      <c r="M30" s="51">
        <f>+'26'!K220</f>
        <v>2305</v>
      </c>
      <c r="N30" s="51">
        <f>+'26'!K225</f>
        <v>265</v>
      </c>
      <c r="O30" s="51"/>
      <c r="P30" s="51">
        <f>+'26'!K221</f>
        <v>15</v>
      </c>
      <c r="Q30" s="51">
        <f>+'26'!K224</f>
        <v>0</v>
      </c>
      <c r="R30" s="51">
        <f>+'26'!K222</f>
        <v>470</v>
      </c>
      <c r="S30" s="51">
        <f t="shared" si="2"/>
        <v>1555</v>
      </c>
      <c r="T30" s="51">
        <f>+'26'!K227</f>
        <v>1555</v>
      </c>
      <c r="U30" s="52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47">
        <f>+'1'!C31</f>
        <v>2</v>
      </c>
      <c r="D31" s="48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8</v>
      </c>
      <c r="E31" s="47">
        <f t="shared" si="0"/>
        <v>10</v>
      </c>
      <c r="F31" s="48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47">
        <f t="shared" si="1"/>
        <v>6</v>
      </c>
      <c r="H31" s="4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4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50">
        <v>27</v>
      </c>
      <c r="M31" s="51">
        <f>+'27'!K220</f>
        <v>1545</v>
      </c>
      <c r="N31" s="51">
        <f>+'27'!K225</f>
        <v>370</v>
      </c>
      <c r="O31" s="51"/>
      <c r="P31" s="51">
        <f>+'27'!K221</f>
        <v>15</v>
      </c>
      <c r="Q31" s="51">
        <f>+'27'!K224</f>
        <v>0</v>
      </c>
      <c r="R31" s="51">
        <f>+'27'!K222</f>
        <v>305</v>
      </c>
      <c r="S31" s="51">
        <f t="shared" si="2"/>
        <v>855</v>
      </c>
      <c r="T31" s="51">
        <f>+'27'!K227</f>
        <v>855</v>
      </c>
      <c r="U31" s="52">
        <f t="shared" si="3"/>
        <v>0</v>
      </c>
      <c r="V31" s="5"/>
    </row>
    <row r="32" spans="1:22" x14ac:dyDescent="0.55000000000000004">
      <c r="A32" s="10">
        <v>28</v>
      </c>
      <c r="B32" s="11" t="s">
        <v>43</v>
      </c>
      <c r="C32" s="47">
        <f>+'1'!C32</f>
        <v>0</v>
      </c>
      <c r="D32" s="48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7">
        <f t="shared" si="0"/>
        <v>0</v>
      </c>
      <c r="F32" s="48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7">
        <f t="shared" si="1"/>
        <v>0</v>
      </c>
      <c r="H32" s="4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0">
        <v>28</v>
      </c>
      <c r="M32" s="51">
        <f>+'28'!K220</f>
        <v>2985</v>
      </c>
      <c r="N32" s="51">
        <f>+'28'!K225</f>
        <v>530</v>
      </c>
      <c r="O32" s="51"/>
      <c r="P32" s="51">
        <f>+'28'!K221</f>
        <v>15</v>
      </c>
      <c r="Q32" s="51">
        <f>+'28'!K224</f>
        <v>0</v>
      </c>
      <c r="R32" s="51">
        <f>+'28'!K222</f>
        <v>915</v>
      </c>
      <c r="S32" s="51">
        <f t="shared" si="2"/>
        <v>1525</v>
      </c>
      <c r="T32" s="51">
        <f>+'28'!K227</f>
        <v>1525</v>
      </c>
      <c r="U32" s="52">
        <f t="shared" si="3"/>
        <v>0</v>
      </c>
      <c r="V32" s="5"/>
    </row>
    <row r="33" spans="1:22" x14ac:dyDescent="0.55000000000000004">
      <c r="A33" s="10">
        <v>29</v>
      </c>
      <c r="B33" s="11" t="s">
        <v>44</v>
      </c>
      <c r="C33" s="47">
        <f>+'1'!C33</f>
        <v>0</v>
      </c>
      <c r="D33" s="48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7">
        <f t="shared" si="0"/>
        <v>0</v>
      </c>
      <c r="F33" s="48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7">
        <f t="shared" si="1"/>
        <v>0</v>
      </c>
      <c r="H33" s="4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50">
        <v>29</v>
      </c>
      <c r="M33" s="51">
        <f>+'29'!K220</f>
        <v>1890</v>
      </c>
      <c r="N33" s="51">
        <f>+'29'!K225</f>
        <v>390</v>
      </c>
      <c r="O33" s="51"/>
      <c r="P33" s="51">
        <f>+'29'!K221</f>
        <v>15</v>
      </c>
      <c r="Q33" s="51">
        <f>+'29'!K224</f>
        <v>0</v>
      </c>
      <c r="R33" s="51">
        <f>+'29'!K222</f>
        <v>380</v>
      </c>
      <c r="S33" s="51">
        <f t="shared" si="2"/>
        <v>1105</v>
      </c>
      <c r="T33" s="51">
        <f>+'29'!K227</f>
        <v>1105</v>
      </c>
      <c r="U33" s="52">
        <f t="shared" si="3"/>
        <v>0</v>
      </c>
      <c r="V33" s="5"/>
    </row>
    <row r="34" spans="1:22" x14ac:dyDescent="0.55000000000000004">
      <c r="A34" s="10">
        <v>30</v>
      </c>
      <c r="B34" s="11" t="s">
        <v>45</v>
      </c>
      <c r="C34" s="47">
        <f>+'1'!C34</f>
        <v>1</v>
      </c>
      <c r="D34" s="48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38</v>
      </c>
      <c r="E34" s="47">
        <f t="shared" si="0"/>
        <v>39</v>
      </c>
      <c r="F34" s="48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1</v>
      </c>
      <c r="G34" s="47">
        <f t="shared" si="1"/>
        <v>8</v>
      </c>
      <c r="H34" s="4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30</v>
      </c>
      <c r="I34" s="16">
        <v>130</v>
      </c>
      <c r="J34" s="4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3900</v>
      </c>
      <c r="K34" s="16"/>
      <c r="L34" s="50">
        <v>30</v>
      </c>
      <c r="M34" s="51">
        <f>+'30'!K220</f>
        <v>1510</v>
      </c>
      <c r="N34" s="51">
        <f>+'30'!K225</f>
        <v>400</v>
      </c>
      <c r="O34" s="51"/>
      <c r="P34" s="51">
        <f>+'30'!K221</f>
        <v>15</v>
      </c>
      <c r="Q34" s="51"/>
      <c r="R34" s="51">
        <f>+'30'!K222</f>
        <v>465</v>
      </c>
      <c r="S34" s="51">
        <f t="shared" si="2"/>
        <v>630</v>
      </c>
      <c r="T34" s="51">
        <f>+'30'!K227</f>
        <v>735</v>
      </c>
      <c r="U34" s="52">
        <f t="shared" si="3"/>
        <v>105</v>
      </c>
      <c r="V34" s="5"/>
    </row>
    <row r="35" spans="1:22" x14ac:dyDescent="0.55000000000000004">
      <c r="A35" s="10">
        <v>31</v>
      </c>
      <c r="B35" s="11" t="s">
        <v>46</v>
      </c>
      <c r="C35" s="47">
        <f>+'1'!C35</f>
        <v>0</v>
      </c>
      <c r="D35" s="48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33</v>
      </c>
      <c r="E35" s="47">
        <f t="shared" si="0"/>
        <v>33</v>
      </c>
      <c r="F35" s="48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1</v>
      </c>
      <c r="G35" s="47">
        <f t="shared" si="1"/>
        <v>8</v>
      </c>
      <c r="H35" s="4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24</v>
      </c>
      <c r="I35" s="16">
        <v>130</v>
      </c>
      <c r="J35" s="4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3120</v>
      </c>
      <c r="K35" s="16"/>
      <c r="L35" s="50">
        <v>31</v>
      </c>
      <c r="M35" s="51">
        <f>+'31'!K219</f>
        <v>0</v>
      </c>
      <c r="N35" s="51">
        <f>+'31'!K224</f>
        <v>0</v>
      </c>
      <c r="O35" s="51"/>
      <c r="P35" s="51">
        <f>+'31'!K220</f>
        <v>0</v>
      </c>
      <c r="Q35" s="51"/>
      <c r="R35" s="51">
        <f>+'31'!K221</f>
        <v>0</v>
      </c>
      <c r="S35" s="51">
        <f t="shared" si="2"/>
        <v>0</v>
      </c>
      <c r="T35" s="51">
        <f>+'31'!K226</f>
        <v>0</v>
      </c>
      <c r="U35" s="52">
        <f t="shared" si="3"/>
        <v>0</v>
      </c>
      <c r="V35" s="5"/>
    </row>
    <row r="36" spans="1:22" x14ac:dyDescent="0.55000000000000004">
      <c r="A36" s="10">
        <v>32</v>
      </c>
      <c r="B36" s="11" t="s">
        <v>47</v>
      </c>
      <c r="C36" s="47">
        <f>+'1'!C36</f>
        <v>0</v>
      </c>
      <c r="D36" s="48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7">
        <f t="shared" si="0"/>
        <v>0</v>
      </c>
      <c r="F36" s="48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7">
        <f t="shared" si="1"/>
        <v>0</v>
      </c>
      <c r="H36" s="4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3" t="s">
        <v>5</v>
      </c>
      <c r="M36" s="54">
        <f>SUM(M5:M35)</f>
        <v>81530</v>
      </c>
      <c r="N36" s="54">
        <f t="shared" ref="N36:U36" si="4">SUM(N5:N35)</f>
        <v>8085</v>
      </c>
      <c r="O36" s="54">
        <f t="shared" si="4"/>
        <v>0</v>
      </c>
      <c r="P36" s="54">
        <f t="shared" si="4"/>
        <v>435</v>
      </c>
      <c r="Q36" s="54">
        <f t="shared" si="4"/>
        <v>0</v>
      </c>
      <c r="R36" s="54">
        <f t="shared" si="4"/>
        <v>25518</v>
      </c>
      <c r="S36" s="54">
        <f t="shared" si="4"/>
        <v>47492</v>
      </c>
      <c r="T36" s="54">
        <f t="shared" si="4"/>
        <v>47622</v>
      </c>
      <c r="U36" s="54">
        <f t="shared" si="4"/>
        <v>130</v>
      </c>
    </row>
    <row r="37" spans="1:22" x14ac:dyDescent="0.55000000000000004">
      <c r="A37" s="10">
        <v>33</v>
      </c>
      <c r="B37" s="11" t="s">
        <v>48</v>
      </c>
      <c r="C37" s="47">
        <f>+'1'!C37</f>
        <v>5</v>
      </c>
      <c r="D37" s="48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25</v>
      </c>
      <c r="E37" s="47">
        <f t="shared" si="0"/>
        <v>30</v>
      </c>
      <c r="F37" s="48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47">
        <f t="shared" si="1"/>
        <v>8</v>
      </c>
      <c r="H37" s="4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21</v>
      </c>
      <c r="I37" s="16">
        <v>100</v>
      </c>
      <c r="J37" s="4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2100</v>
      </c>
      <c r="K37" s="16"/>
      <c r="P37" s="55"/>
      <c r="S37" s="55"/>
      <c r="U37" s="5"/>
    </row>
    <row r="38" spans="1:22" x14ac:dyDescent="0.55000000000000004">
      <c r="A38" s="10">
        <v>34</v>
      </c>
      <c r="B38" s="11" t="s">
        <v>49</v>
      </c>
      <c r="C38" s="47">
        <f>+'1'!C38</f>
        <v>1</v>
      </c>
      <c r="D38" s="48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32</v>
      </c>
      <c r="E38" s="47">
        <f t="shared" si="0"/>
        <v>33</v>
      </c>
      <c r="F38" s="48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7">
        <f t="shared" si="1"/>
        <v>5</v>
      </c>
      <c r="H38" s="4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28</v>
      </c>
      <c r="I38" s="16">
        <v>50</v>
      </c>
      <c r="J38" s="4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1400</v>
      </c>
      <c r="K38" s="16"/>
      <c r="M38" s="56"/>
      <c r="N38" s="55"/>
      <c r="U38" s="5"/>
    </row>
    <row r="39" spans="1:22" x14ac:dyDescent="0.55000000000000004">
      <c r="A39" s="10">
        <v>35</v>
      </c>
      <c r="B39" s="11" t="s">
        <v>50</v>
      </c>
      <c r="C39" s="47">
        <f>+'1'!C39</f>
        <v>3</v>
      </c>
      <c r="D39" s="48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34</v>
      </c>
      <c r="E39" s="47">
        <f t="shared" si="0"/>
        <v>37</v>
      </c>
      <c r="F39" s="48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3</v>
      </c>
      <c r="G39" s="47">
        <f t="shared" si="1"/>
        <v>7</v>
      </c>
      <c r="H39" s="4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27</v>
      </c>
      <c r="I39" s="16">
        <v>50</v>
      </c>
      <c r="J39" s="4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1350</v>
      </c>
      <c r="K39" s="16"/>
      <c r="M39" s="57"/>
      <c r="O39" s="55"/>
      <c r="U39" s="5"/>
    </row>
    <row r="40" spans="1:22" x14ac:dyDescent="0.55000000000000004">
      <c r="A40" s="10">
        <v>36</v>
      </c>
      <c r="B40" s="11" t="s">
        <v>51</v>
      </c>
      <c r="C40" s="47">
        <f>+'1'!C40</f>
        <v>0</v>
      </c>
      <c r="D40" s="48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34</v>
      </c>
      <c r="E40" s="47">
        <f t="shared" si="0"/>
        <v>34</v>
      </c>
      <c r="F40" s="48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5</v>
      </c>
      <c r="G40" s="47">
        <f t="shared" si="1"/>
        <v>10</v>
      </c>
      <c r="H40" s="4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19</v>
      </c>
      <c r="I40" s="16">
        <v>50</v>
      </c>
      <c r="J40" s="4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950</v>
      </c>
      <c r="K40" s="16"/>
      <c r="M40" s="57"/>
      <c r="U40" s="5"/>
    </row>
    <row r="41" spans="1:22" x14ac:dyDescent="0.55000000000000004">
      <c r="A41" s="10">
        <v>37</v>
      </c>
      <c r="B41" s="11" t="s">
        <v>52</v>
      </c>
      <c r="C41" s="47">
        <f>+'1'!C41</f>
        <v>0</v>
      </c>
      <c r="D41" s="48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7">
        <f t="shared" si="0"/>
        <v>0</v>
      </c>
      <c r="F41" s="48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7">
        <f t="shared" si="1"/>
        <v>0</v>
      </c>
      <c r="H41" s="4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7"/>
      <c r="U41" s="5"/>
    </row>
    <row r="42" spans="1:22" x14ac:dyDescent="0.55000000000000004">
      <c r="A42" s="10">
        <v>38</v>
      </c>
      <c r="B42" s="11" t="s">
        <v>53</v>
      </c>
      <c r="C42" s="47">
        <f>+'1'!C42</f>
        <v>0</v>
      </c>
      <c r="D42" s="48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</v>
      </c>
      <c r="E42" s="47">
        <f t="shared" si="0"/>
        <v>5</v>
      </c>
      <c r="F42" s="48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7">
        <f t="shared" si="1"/>
        <v>2</v>
      </c>
      <c r="H42" s="4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3</v>
      </c>
      <c r="I42" s="16">
        <v>50</v>
      </c>
      <c r="J42" s="4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150</v>
      </c>
      <c r="K42" s="16"/>
      <c r="M42" s="57"/>
      <c r="U42" s="5"/>
    </row>
    <row r="43" spans="1:22" x14ac:dyDescent="0.55000000000000004">
      <c r="A43" s="10">
        <v>39</v>
      </c>
      <c r="B43" s="11" t="s">
        <v>54</v>
      </c>
      <c r="C43" s="47">
        <f>+'1'!C43</f>
        <v>1</v>
      </c>
      <c r="D43" s="48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6</v>
      </c>
      <c r="E43" s="47">
        <f t="shared" si="0"/>
        <v>7</v>
      </c>
      <c r="F43" s="48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47">
        <f t="shared" si="1"/>
        <v>0</v>
      </c>
      <c r="H43" s="4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6</v>
      </c>
      <c r="I43" s="16">
        <v>50</v>
      </c>
      <c r="J43" s="4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300</v>
      </c>
      <c r="K43" s="16"/>
      <c r="M43" s="57"/>
      <c r="U43" s="5"/>
    </row>
    <row r="44" spans="1:22" x14ac:dyDescent="0.55000000000000004">
      <c r="A44" s="10">
        <v>40</v>
      </c>
      <c r="B44" s="11" t="s">
        <v>55</v>
      </c>
      <c r="C44" s="47">
        <f>+'1'!C44</f>
        <v>1</v>
      </c>
      <c r="D44" s="48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</v>
      </c>
      <c r="E44" s="47">
        <f t="shared" si="0"/>
        <v>3</v>
      </c>
      <c r="F44" s="48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7">
        <f t="shared" si="1"/>
        <v>2</v>
      </c>
      <c r="H44" s="4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</v>
      </c>
      <c r="I44" s="16">
        <v>50</v>
      </c>
      <c r="J44" s="4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</v>
      </c>
      <c r="K44" s="16"/>
      <c r="M44" s="57"/>
      <c r="U44" s="5"/>
    </row>
    <row r="45" spans="1:22" x14ac:dyDescent="0.55000000000000004">
      <c r="A45" s="10">
        <v>41</v>
      </c>
      <c r="B45" s="11" t="s">
        <v>56</v>
      </c>
      <c r="C45" s="47">
        <f>+'1'!C45</f>
        <v>0</v>
      </c>
      <c r="D45" s="48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7">
        <f t="shared" si="0"/>
        <v>0</v>
      </c>
      <c r="F45" s="48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7">
        <f t="shared" si="1"/>
        <v>0</v>
      </c>
      <c r="H45" s="4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7"/>
      <c r="O45" s="55"/>
      <c r="U45" s="5"/>
    </row>
    <row r="46" spans="1:22" x14ac:dyDescent="0.55000000000000004">
      <c r="A46" s="10">
        <v>42</v>
      </c>
      <c r="B46" s="11" t="s">
        <v>57</v>
      </c>
      <c r="C46" s="47">
        <f>+'1'!C46</f>
        <v>2</v>
      </c>
      <c r="D46" s="48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5</v>
      </c>
      <c r="E46" s="47">
        <f t="shared" si="0"/>
        <v>7</v>
      </c>
      <c r="F46" s="48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7">
        <f t="shared" si="1"/>
        <v>0</v>
      </c>
      <c r="H46" s="4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7</v>
      </c>
      <c r="I46" s="16">
        <v>50</v>
      </c>
      <c r="J46" s="4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350</v>
      </c>
      <c r="K46" s="23"/>
      <c r="M46" s="57"/>
      <c r="U46" s="5"/>
    </row>
    <row r="47" spans="1:22" x14ac:dyDescent="0.55000000000000004">
      <c r="A47" s="10">
        <v>43</v>
      </c>
      <c r="B47" s="11" t="s">
        <v>58</v>
      </c>
      <c r="C47" s="47">
        <f>+'1'!C47</f>
        <v>0</v>
      </c>
      <c r="D47" s="48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</v>
      </c>
      <c r="E47" s="47">
        <f t="shared" si="0"/>
        <v>2</v>
      </c>
      <c r="F47" s="48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7">
        <f t="shared" si="1"/>
        <v>0</v>
      </c>
      <c r="H47" s="4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</v>
      </c>
      <c r="I47" s="16">
        <v>50</v>
      </c>
      <c r="J47" s="4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100</v>
      </c>
      <c r="K47" s="23"/>
      <c r="M47" s="57"/>
      <c r="U47" s="5"/>
    </row>
    <row r="48" spans="1:22" x14ac:dyDescent="0.55000000000000004">
      <c r="A48" s="10">
        <v>44</v>
      </c>
      <c r="B48" s="11" t="s">
        <v>59</v>
      </c>
      <c r="C48" s="47">
        <f>+'1'!C48</f>
        <v>2</v>
      </c>
      <c r="D48" s="48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47">
        <f t="shared" si="0"/>
        <v>2</v>
      </c>
      <c r="F48" s="48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7">
        <f t="shared" si="1"/>
        <v>0</v>
      </c>
      <c r="H48" s="4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</v>
      </c>
      <c r="I48" s="16">
        <v>50</v>
      </c>
      <c r="J48" s="4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100</v>
      </c>
      <c r="K48" s="23"/>
      <c r="M48" s="57"/>
      <c r="U48" s="5"/>
    </row>
    <row r="49" spans="1:21" x14ac:dyDescent="0.55000000000000004">
      <c r="A49" s="10">
        <v>45</v>
      </c>
      <c r="B49" s="11" t="s">
        <v>60</v>
      </c>
      <c r="C49" s="47">
        <f>+'1'!C49</f>
        <v>0</v>
      </c>
      <c r="D49" s="48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4</v>
      </c>
      <c r="E49" s="47">
        <f t="shared" si="0"/>
        <v>4</v>
      </c>
      <c r="F49" s="48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7">
        <f t="shared" si="1"/>
        <v>0</v>
      </c>
      <c r="H49" s="4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4</v>
      </c>
      <c r="I49" s="16">
        <v>50</v>
      </c>
      <c r="J49" s="4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200</v>
      </c>
      <c r="K49" s="23"/>
      <c r="M49" s="57"/>
      <c r="U49" s="5"/>
    </row>
    <row r="50" spans="1:21" x14ac:dyDescent="0.55000000000000004">
      <c r="A50" s="10">
        <v>46</v>
      </c>
      <c r="B50" s="11" t="s">
        <v>61</v>
      </c>
      <c r="C50" s="47">
        <f>+'1'!C50</f>
        <v>0</v>
      </c>
      <c r="D50" s="48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7</v>
      </c>
      <c r="E50" s="47">
        <f t="shared" si="0"/>
        <v>7</v>
      </c>
      <c r="F50" s="48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7">
        <f t="shared" si="1"/>
        <v>1</v>
      </c>
      <c r="H50" s="4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6">
        <v>120</v>
      </c>
      <c r="J50" s="4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3"/>
      <c r="M50" s="57"/>
      <c r="U50" s="5"/>
    </row>
    <row r="51" spans="1:21" x14ac:dyDescent="0.55000000000000004">
      <c r="A51" s="10">
        <v>47</v>
      </c>
      <c r="B51" s="11" t="s">
        <v>62</v>
      </c>
      <c r="C51" s="47">
        <f>+'1'!C51</f>
        <v>0</v>
      </c>
      <c r="D51" s="48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5</v>
      </c>
      <c r="E51" s="47">
        <f t="shared" si="0"/>
        <v>5</v>
      </c>
      <c r="F51" s="48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2</v>
      </c>
      <c r="G51" s="47">
        <f t="shared" si="1"/>
        <v>0</v>
      </c>
      <c r="H51" s="4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4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3"/>
      <c r="M51" s="57"/>
      <c r="U51" s="5"/>
    </row>
    <row r="52" spans="1:21" x14ac:dyDescent="0.55000000000000004">
      <c r="A52" s="10">
        <v>48</v>
      </c>
      <c r="B52" s="11" t="s">
        <v>63</v>
      </c>
      <c r="C52" s="47">
        <f>+'1'!C52</f>
        <v>0</v>
      </c>
      <c r="D52" s="48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7">
        <f t="shared" si="0"/>
        <v>4</v>
      </c>
      <c r="F52" s="48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7">
        <f t="shared" si="1"/>
        <v>4</v>
      </c>
      <c r="H52" s="4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0">
        <v>120</v>
      </c>
      <c r="J52" s="4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7"/>
      <c r="U52" s="5"/>
    </row>
    <row r="53" spans="1:21" x14ac:dyDescent="0.55000000000000004">
      <c r="A53" s="10">
        <v>49</v>
      </c>
      <c r="B53" s="11" t="s">
        <v>64</v>
      </c>
      <c r="C53" s="47">
        <f>+'1'!C53</f>
        <v>0</v>
      </c>
      <c r="D53" s="48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7">
        <f t="shared" si="0"/>
        <v>0</v>
      </c>
      <c r="F53" s="48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7">
        <f t="shared" si="1"/>
        <v>0</v>
      </c>
      <c r="H53" s="4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7"/>
      <c r="U53" s="5"/>
    </row>
    <row r="54" spans="1:21" x14ac:dyDescent="0.55000000000000004">
      <c r="A54" s="10">
        <v>50</v>
      </c>
      <c r="B54" s="11" t="s">
        <v>65</v>
      </c>
      <c r="C54" s="47">
        <f>+'1'!C54</f>
        <v>0</v>
      </c>
      <c r="D54" s="48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7">
        <f t="shared" si="0"/>
        <v>0</v>
      </c>
      <c r="F54" s="48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7">
        <f t="shared" si="1"/>
        <v>0</v>
      </c>
      <c r="H54" s="4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7"/>
      <c r="U54" s="5"/>
    </row>
    <row r="55" spans="1:21" x14ac:dyDescent="0.55000000000000004">
      <c r="A55" s="10">
        <v>51</v>
      </c>
      <c r="B55" s="11" t="s">
        <v>66</v>
      </c>
      <c r="C55" s="47">
        <f>+'1'!C55</f>
        <v>1</v>
      </c>
      <c r="D55" s="48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11</v>
      </c>
      <c r="E55" s="47">
        <f t="shared" si="0"/>
        <v>12</v>
      </c>
      <c r="F55" s="48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7">
        <f t="shared" si="1"/>
        <v>4</v>
      </c>
      <c r="H55" s="4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8</v>
      </c>
      <c r="I55" s="20">
        <v>120</v>
      </c>
      <c r="J55" s="4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960</v>
      </c>
      <c r="K55" s="22"/>
      <c r="M55" s="57"/>
      <c r="U55" s="5"/>
    </row>
    <row r="56" spans="1:21" x14ac:dyDescent="0.55000000000000004">
      <c r="A56" s="10">
        <v>52</v>
      </c>
      <c r="B56" s="11" t="s">
        <v>67</v>
      </c>
      <c r="C56" s="47">
        <f>+'1'!C56</f>
        <v>0</v>
      </c>
      <c r="D56" s="48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7">
        <f t="shared" si="0"/>
        <v>0</v>
      </c>
      <c r="F56" s="48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7">
        <f t="shared" si="1"/>
        <v>0</v>
      </c>
      <c r="H56" s="4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0">
        <v>120</v>
      </c>
      <c r="J56" s="4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57"/>
      <c r="U56" s="5"/>
    </row>
    <row r="57" spans="1:21" x14ac:dyDescent="0.55000000000000004">
      <c r="A57" s="10">
        <v>53</v>
      </c>
      <c r="B57" s="11" t="s">
        <v>68</v>
      </c>
      <c r="C57" s="47">
        <f>+'1'!C57</f>
        <v>0</v>
      </c>
      <c r="D57" s="48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9</v>
      </c>
      <c r="E57" s="47">
        <f t="shared" si="0"/>
        <v>9</v>
      </c>
      <c r="F57" s="48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7">
        <f t="shared" si="1"/>
        <v>1</v>
      </c>
      <c r="H57" s="4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8</v>
      </c>
      <c r="I57" s="20">
        <v>120</v>
      </c>
      <c r="J57" s="4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960</v>
      </c>
      <c r="K57" s="22"/>
      <c r="M57" s="57"/>
      <c r="U57" s="5"/>
    </row>
    <row r="58" spans="1:21" x14ac:dyDescent="0.55000000000000004">
      <c r="A58" s="10">
        <v>54</v>
      </c>
      <c r="B58" s="11" t="s">
        <v>69</v>
      </c>
      <c r="C58" s="47">
        <f>+'1'!C58</f>
        <v>0</v>
      </c>
      <c r="D58" s="48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7</v>
      </c>
      <c r="E58" s="47">
        <f t="shared" si="0"/>
        <v>7</v>
      </c>
      <c r="F58" s="48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7">
        <f t="shared" si="1"/>
        <v>0</v>
      </c>
      <c r="H58" s="4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7</v>
      </c>
      <c r="I58" s="20">
        <v>120</v>
      </c>
      <c r="J58" s="4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840</v>
      </c>
      <c r="K58" s="22"/>
      <c r="M58" s="57"/>
      <c r="U58" s="5"/>
    </row>
    <row r="59" spans="1:21" x14ac:dyDescent="0.55000000000000004">
      <c r="A59" s="10">
        <v>55</v>
      </c>
      <c r="B59" s="11" t="s">
        <v>70</v>
      </c>
      <c r="C59" s="47">
        <f>+'1'!C59</f>
        <v>0</v>
      </c>
      <c r="D59" s="48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7">
        <f t="shared" si="0"/>
        <v>0</v>
      </c>
      <c r="F59" s="48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7">
        <f t="shared" si="1"/>
        <v>0</v>
      </c>
      <c r="H59" s="4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1"/>
      <c r="M59" s="57"/>
      <c r="U59" s="5"/>
    </row>
    <row r="60" spans="1:21" x14ac:dyDescent="0.55000000000000004">
      <c r="A60" s="10">
        <v>56</v>
      </c>
      <c r="B60" s="11" t="s">
        <v>71</v>
      </c>
      <c r="C60" s="47">
        <f>+'1'!C60</f>
        <v>0</v>
      </c>
      <c r="D60" s="48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7">
        <f t="shared" si="0"/>
        <v>0</v>
      </c>
      <c r="F60" s="48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7">
        <f t="shared" si="1"/>
        <v>0</v>
      </c>
      <c r="H60" s="4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0">
        <v>80</v>
      </c>
      <c r="J60" s="4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1"/>
      <c r="M60" s="57"/>
      <c r="U60" s="5"/>
    </row>
    <row r="61" spans="1:21" x14ac:dyDescent="0.55000000000000004">
      <c r="A61" s="10">
        <v>57</v>
      </c>
      <c r="B61" s="11" t="s">
        <v>72</v>
      </c>
      <c r="C61" s="47">
        <f>+'1'!C61</f>
        <v>0</v>
      </c>
      <c r="D61" s="48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7">
        <f t="shared" si="0"/>
        <v>0</v>
      </c>
      <c r="F61" s="48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7">
        <f t="shared" si="1"/>
        <v>0</v>
      </c>
      <c r="H61" s="4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1"/>
      <c r="M61" s="57"/>
      <c r="U61" s="5"/>
    </row>
    <row r="62" spans="1:21" x14ac:dyDescent="0.55000000000000004">
      <c r="A62" s="10">
        <v>58</v>
      </c>
      <c r="B62" s="21" t="s">
        <v>73</v>
      </c>
      <c r="C62" s="47">
        <f>+'1'!C62</f>
        <v>0</v>
      </c>
      <c r="D62" s="48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12</v>
      </c>
      <c r="E62" s="47">
        <f t="shared" si="0"/>
        <v>12</v>
      </c>
      <c r="F62" s="48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7">
        <f t="shared" si="1"/>
        <v>0</v>
      </c>
      <c r="H62" s="4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12</v>
      </c>
      <c r="I62" s="22">
        <v>50</v>
      </c>
      <c r="J62" s="4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600</v>
      </c>
      <c r="K62" s="21"/>
      <c r="M62" s="57"/>
      <c r="U62" s="5"/>
    </row>
    <row r="63" spans="1:21" x14ac:dyDescent="0.55000000000000004">
      <c r="A63" s="10">
        <v>59</v>
      </c>
      <c r="B63" s="21" t="s">
        <v>74</v>
      </c>
      <c r="C63" s="47">
        <f>+'1'!C63</f>
        <v>0</v>
      </c>
      <c r="D63" s="48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7">
        <f t="shared" si="0"/>
        <v>0</v>
      </c>
      <c r="F63" s="48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7">
        <f t="shared" si="1"/>
        <v>0</v>
      </c>
      <c r="H63" s="4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2">
        <v>50</v>
      </c>
      <c r="J63" s="4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1"/>
      <c r="M63" s="57"/>
      <c r="U63" s="5"/>
    </row>
    <row r="64" spans="1:21" x14ac:dyDescent="0.55000000000000004">
      <c r="A64" s="10">
        <v>60</v>
      </c>
      <c r="B64" s="11" t="s">
        <v>75</v>
      </c>
      <c r="C64" s="47">
        <f>+'1'!C64</f>
        <v>0</v>
      </c>
      <c r="D64" s="48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7">
        <f t="shared" si="0"/>
        <v>0</v>
      </c>
      <c r="F64" s="48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7">
        <f t="shared" si="1"/>
        <v>0</v>
      </c>
      <c r="H64" s="4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0">
        <v>30</v>
      </c>
      <c r="J64" s="4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1"/>
      <c r="M64" s="57"/>
      <c r="U64" s="5"/>
    </row>
    <row r="65" spans="1:21" x14ac:dyDescent="0.55000000000000004">
      <c r="A65" s="10">
        <v>61</v>
      </c>
      <c r="B65" s="11" t="s">
        <v>76</v>
      </c>
      <c r="C65" s="47">
        <f>+'1'!C65</f>
        <v>0</v>
      </c>
      <c r="D65" s="48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7">
        <f t="shared" si="0"/>
        <v>0</v>
      </c>
      <c r="F65" s="48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7">
        <f t="shared" si="1"/>
        <v>0</v>
      </c>
      <c r="H65" s="4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0">
        <v>30</v>
      </c>
      <c r="J65" s="4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1"/>
      <c r="M65" s="57"/>
      <c r="U65" s="5"/>
    </row>
    <row r="66" spans="1:21" x14ac:dyDescent="0.55000000000000004">
      <c r="A66" s="10">
        <v>62</v>
      </c>
      <c r="B66" s="11" t="s">
        <v>77</v>
      </c>
      <c r="C66" s="47">
        <f>+'1'!C66</f>
        <v>8</v>
      </c>
      <c r="D66" s="48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23</v>
      </c>
      <c r="E66" s="47">
        <f t="shared" si="0"/>
        <v>31</v>
      </c>
      <c r="F66" s="48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7">
        <f t="shared" si="1"/>
        <v>2</v>
      </c>
      <c r="H66" s="4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29</v>
      </c>
      <c r="I66" s="16">
        <v>50</v>
      </c>
      <c r="J66" s="4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1450</v>
      </c>
      <c r="K66" s="21"/>
      <c r="M66" s="57"/>
      <c r="U66" s="5"/>
    </row>
    <row r="67" spans="1:21" x14ac:dyDescent="0.55000000000000004">
      <c r="A67" s="10">
        <v>63</v>
      </c>
      <c r="B67" s="11" t="s">
        <v>78</v>
      </c>
      <c r="C67" s="47">
        <f>+'1'!C67</f>
        <v>1</v>
      </c>
      <c r="D67" s="48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20</v>
      </c>
      <c r="E67" s="47">
        <f t="shared" si="0"/>
        <v>21</v>
      </c>
      <c r="F67" s="48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3</v>
      </c>
      <c r="G67" s="47">
        <f t="shared" si="1"/>
        <v>5</v>
      </c>
      <c r="H67" s="4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13</v>
      </c>
      <c r="I67" s="16">
        <v>50</v>
      </c>
      <c r="J67" s="4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650</v>
      </c>
      <c r="K67" s="21"/>
      <c r="M67" s="57"/>
      <c r="U67" s="5"/>
    </row>
    <row r="68" spans="1:21" x14ac:dyDescent="0.55000000000000004">
      <c r="A68" s="10">
        <v>64</v>
      </c>
      <c r="B68" s="21" t="s">
        <v>79</v>
      </c>
      <c r="C68" s="47">
        <f>+'1'!C68</f>
        <v>0</v>
      </c>
      <c r="D68" s="48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7">
        <f t="shared" si="0"/>
        <v>0</v>
      </c>
      <c r="F68" s="48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7">
        <f t="shared" si="1"/>
        <v>0</v>
      </c>
      <c r="H68" s="4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4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1"/>
      <c r="M68" s="57"/>
      <c r="U68" s="5"/>
    </row>
    <row r="69" spans="1:21" x14ac:dyDescent="0.55000000000000004">
      <c r="A69" s="10">
        <v>65</v>
      </c>
      <c r="B69" s="21" t="s">
        <v>80</v>
      </c>
      <c r="C69" s="47">
        <f>+'1'!C69</f>
        <v>0</v>
      </c>
      <c r="D69" s="48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7">
        <f t="shared" si="0"/>
        <v>0</v>
      </c>
      <c r="F69" s="48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7">
        <f t="shared" si="1"/>
        <v>0</v>
      </c>
      <c r="H69" s="4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4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1"/>
      <c r="M69" s="57"/>
      <c r="U69" s="5"/>
    </row>
    <row r="70" spans="1:21" x14ac:dyDescent="0.55000000000000004">
      <c r="A70" s="10">
        <v>66</v>
      </c>
      <c r="B70" s="21" t="s">
        <v>81</v>
      </c>
      <c r="C70" s="47">
        <f>+'1'!C70</f>
        <v>3</v>
      </c>
      <c r="D70" s="48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25</v>
      </c>
      <c r="E70" s="47">
        <f t="shared" ref="E70:E133" si="5">+C70+D70</f>
        <v>28</v>
      </c>
      <c r="F70" s="48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7">
        <f t="shared" ref="G70:G133" si="6">C70+D70-F70-H70</f>
        <v>2</v>
      </c>
      <c r="H70" s="4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25</v>
      </c>
      <c r="I70" s="22">
        <v>50</v>
      </c>
      <c r="J70" s="4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1250</v>
      </c>
      <c r="K70" s="21"/>
      <c r="M70" s="57"/>
      <c r="U70" s="5"/>
    </row>
    <row r="71" spans="1:21" x14ac:dyDescent="0.55000000000000004">
      <c r="A71" s="10">
        <v>67</v>
      </c>
      <c r="B71" s="21" t="s">
        <v>82</v>
      </c>
      <c r="C71" s="47">
        <f>+'1'!C71</f>
        <v>0</v>
      </c>
      <c r="D71" s="48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25</v>
      </c>
      <c r="E71" s="47">
        <f t="shared" si="5"/>
        <v>25</v>
      </c>
      <c r="F71" s="48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</v>
      </c>
      <c r="G71" s="47">
        <f t="shared" si="6"/>
        <v>9</v>
      </c>
      <c r="H71" s="4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15</v>
      </c>
      <c r="I71" s="22">
        <v>60</v>
      </c>
      <c r="J71" s="4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900</v>
      </c>
      <c r="K71" s="21"/>
      <c r="M71" s="57"/>
      <c r="U71" s="5"/>
    </row>
    <row r="72" spans="1:21" x14ac:dyDescent="0.55000000000000004">
      <c r="A72" s="10">
        <v>68</v>
      </c>
      <c r="B72" s="21" t="s">
        <v>83</v>
      </c>
      <c r="C72" s="47">
        <f>+'1'!C72</f>
        <v>0</v>
      </c>
      <c r="D72" s="48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7">
        <f t="shared" si="5"/>
        <v>0</v>
      </c>
      <c r="F72" s="48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7">
        <f t="shared" si="6"/>
        <v>0</v>
      </c>
      <c r="H72" s="4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1"/>
      <c r="M72" s="57"/>
      <c r="U72" s="5"/>
    </row>
    <row r="73" spans="1:21" x14ac:dyDescent="0.55000000000000004">
      <c r="A73" s="10">
        <v>69</v>
      </c>
      <c r="B73" s="21" t="s">
        <v>84</v>
      </c>
      <c r="C73" s="47">
        <f>+'1'!C73</f>
        <v>0</v>
      </c>
      <c r="D73" s="48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7">
        <f t="shared" si="5"/>
        <v>0</v>
      </c>
      <c r="F73" s="48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7">
        <f t="shared" si="6"/>
        <v>0</v>
      </c>
      <c r="H73" s="4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2">
        <v>60</v>
      </c>
      <c r="J73" s="4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1"/>
      <c r="M73" s="57"/>
      <c r="U73" s="5"/>
    </row>
    <row r="74" spans="1:21" x14ac:dyDescent="0.55000000000000004">
      <c r="A74" s="10">
        <v>70</v>
      </c>
      <c r="B74" s="21" t="s">
        <v>85</v>
      </c>
      <c r="C74" s="47">
        <f>+'1'!C74</f>
        <v>1</v>
      </c>
      <c r="D74" s="48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20</v>
      </c>
      <c r="E74" s="47">
        <f t="shared" si="5"/>
        <v>21</v>
      </c>
      <c r="F74" s="48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7">
        <f t="shared" si="6"/>
        <v>3</v>
      </c>
      <c r="H74" s="4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18</v>
      </c>
      <c r="I74" s="23">
        <v>120</v>
      </c>
      <c r="J74" s="4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2160</v>
      </c>
      <c r="K74" s="21"/>
      <c r="M74" s="57"/>
      <c r="U74" s="5"/>
    </row>
    <row r="75" spans="1:21" x14ac:dyDescent="0.55000000000000004">
      <c r="A75" s="10">
        <v>71</v>
      </c>
      <c r="B75" s="21" t="s">
        <v>86</v>
      </c>
      <c r="C75" s="47">
        <f>+'1'!C75</f>
        <v>0</v>
      </c>
      <c r="D75" s="48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7">
        <f t="shared" si="5"/>
        <v>0</v>
      </c>
      <c r="F75" s="48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7">
        <f t="shared" si="6"/>
        <v>0</v>
      </c>
      <c r="H75" s="4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1"/>
      <c r="M75" s="57"/>
      <c r="U75" s="5"/>
    </row>
    <row r="76" spans="1:21" x14ac:dyDescent="0.55000000000000004">
      <c r="A76" s="10">
        <v>72</v>
      </c>
      <c r="B76" s="21" t="s">
        <v>87</v>
      </c>
      <c r="C76" s="47">
        <f>+'1'!C76</f>
        <v>0</v>
      </c>
      <c r="D76" s="48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7">
        <f t="shared" si="5"/>
        <v>0</v>
      </c>
      <c r="F76" s="48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7">
        <f t="shared" si="6"/>
        <v>0</v>
      </c>
      <c r="H76" s="4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1"/>
      <c r="M76" s="57"/>
      <c r="U76" s="5"/>
    </row>
    <row r="77" spans="1:21" x14ac:dyDescent="0.55000000000000004">
      <c r="A77" s="10">
        <v>73</v>
      </c>
      <c r="B77" s="21" t="s">
        <v>88</v>
      </c>
      <c r="C77" s="47">
        <f>+'1'!C77</f>
        <v>0</v>
      </c>
      <c r="D77" s="48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24</v>
      </c>
      <c r="E77" s="47">
        <f t="shared" si="5"/>
        <v>24</v>
      </c>
      <c r="F77" s="48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7">
        <f t="shared" si="6"/>
        <v>4</v>
      </c>
      <c r="H77" s="4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20</v>
      </c>
      <c r="I77" s="22">
        <v>50</v>
      </c>
      <c r="J77" s="4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1000</v>
      </c>
      <c r="K77" s="21"/>
      <c r="M77" s="57"/>
      <c r="U77" s="5"/>
    </row>
    <row r="78" spans="1:21" x14ac:dyDescent="0.55000000000000004">
      <c r="A78" s="10">
        <v>74</v>
      </c>
      <c r="B78" s="21" t="s">
        <v>89</v>
      </c>
      <c r="C78" s="47">
        <f>+'1'!C78</f>
        <v>0</v>
      </c>
      <c r="D78" s="48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7">
        <f t="shared" si="5"/>
        <v>0</v>
      </c>
      <c r="F78" s="48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7">
        <f t="shared" si="6"/>
        <v>0</v>
      </c>
      <c r="H78" s="4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1"/>
      <c r="M78" s="57"/>
      <c r="T78" s="5"/>
    </row>
    <row r="79" spans="1:21" x14ac:dyDescent="0.55000000000000004">
      <c r="A79" s="10">
        <v>75</v>
      </c>
      <c r="B79" s="21" t="s">
        <v>90</v>
      </c>
      <c r="C79" s="47">
        <f>+'1'!C79</f>
        <v>3</v>
      </c>
      <c r="D79" s="48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35</v>
      </c>
      <c r="E79" s="47">
        <f t="shared" si="5"/>
        <v>38</v>
      </c>
      <c r="F79" s="48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3</v>
      </c>
      <c r="G79" s="47">
        <f t="shared" si="6"/>
        <v>8</v>
      </c>
      <c r="H79" s="4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27</v>
      </c>
      <c r="I79" s="23">
        <v>50</v>
      </c>
      <c r="J79" s="4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1350</v>
      </c>
      <c r="K79" s="21"/>
      <c r="M79" s="57"/>
      <c r="T79" s="5"/>
    </row>
    <row r="80" spans="1:21" x14ac:dyDescent="0.55000000000000004">
      <c r="A80" s="10">
        <v>76</v>
      </c>
      <c r="B80" s="21" t="s">
        <v>91</v>
      </c>
      <c r="C80" s="47">
        <f>+'1'!C80</f>
        <v>0</v>
      </c>
      <c r="D80" s="48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7">
        <f t="shared" si="5"/>
        <v>0</v>
      </c>
      <c r="F80" s="48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7">
        <f t="shared" si="6"/>
        <v>0</v>
      </c>
      <c r="H80" s="4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1"/>
      <c r="M80" s="57"/>
      <c r="T80" s="5"/>
    </row>
    <row r="81" spans="1:21" x14ac:dyDescent="0.55000000000000004">
      <c r="A81" s="10">
        <v>77</v>
      </c>
      <c r="B81" s="21" t="s">
        <v>92</v>
      </c>
      <c r="C81" s="47">
        <f>+'1'!C81</f>
        <v>1</v>
      </c>
      <c r="D81" s="48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12</v>
      </c>
      <c r="E81" s="47">
        <f t="shared" si="5"/>
        <v>13</v>
      </c>
      <c r="F81" s="48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2</v>
      </c>
      <c r="G81" s="47">
        <f t="shared" si="6"/>
        <v>1</v>
      </c>
      <c r="H81" s="4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10</v>
      </c>
      <c r="I81" s="22">
        <v>55</v>
      </c>
      <c r="J81" s="4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550</v>
      </c>
      <c r="K81" s="21"/>
      <c r="M81" s="57"/>
      <c r="T81" s="5"/>
    </row>
    <row r="82" spans="1:21" x14ac:dyDescent="0.55000000000000004">
      <c r="A82" s="10">
        <v>78</v>
      </c>
      <c r="B82" s="21" t="s">
        <v>93</v>
      </c>
      <c r="C82" s="47">
        <f>+'1'!C82</f>
        <v>0</v>
      </c>
      <c r="D82" s="48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10</v>
      </c>
      <c r="E82" s="47">
        <f t="shared" si="5"/>
        <v>10</v>
      </c>
      <c r="F82" s="48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2</v>
      </c>
      <c r="G82" s="47">
        <f t="shared" si="6"/>
        <v>2</v>
      </c>
      <c r="H82" s="4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6</v>
      </c>
      <c r="I82" s="23">
        <v>55</v>
      </c>
      <c r="J82" s="4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330</v>
      </c>
      <c r="K82" s="21"/>
      <c r="M82" s="57"/>
      <c r="U82" s="5"/>
    </row>
    <row r="83" spans="1:21" x14ac:dyDescent="0.55000000000000004">
      <c r="A83" s="10">
        <v>79</v>
      </c>
      <c r="B83" s="21" t="s">
        <v>94</v>
      </c>
      <c r="C83" s="47">
        <f>+'1'!C83</f>
        <v>0</v>
      </c>
      <c r="D83" s="48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7">
        <f t="shared" si="5"/>
        <v>0</v>
      </c>
      <c r="F83" s="48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7">
        <f t="shared" si="6"/>
        <v>0</v>
      </c>
      <c r="H83" s="4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1"/>
      <c r="M83" s="57"/>
      <c r="U83" s="5"/>
    </row>
    <row r="84" spans="1:21" x14ac:dyDescent="0.55000000000000004">
      <c r="A84" s="10">
        <v>80</v>
      </c>
      <c r="B84" s="21" t="s">
        <v>95</v>
      </c>
      <c r="C84" s="47">
        <f>+'1'!C84</f>
        <v>0</v>
      </c>
      <c r="D84" s="48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7">
        <f t="shared" si="5"/>
        <v>0</v>
      </c>
      <c r="F84" s="48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7">
        <f t="shared" si="6"/>
        <v>0</v>
      </c>
      <c r="H84" s="4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1"/>
      <c r="M84" s="57"/>
      <c r="U84" s="5"/>
    </row>
    <row r="85" spans="1:21" x14ac:dyDescent="0.55000000000000004">
      <c r="A85" s="10">
        <v>81</v>
      </c>
      <c r="B85" s="21" t="s">
        <v>96</v>
      </c>
      <c r="C85" s="47">
        <f>+'1'!C85</f>
        <v>3</v>
      </c>
      <c r="D85" s="48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47">
        <f t="shared" si="5"/>
        <v>13</v>
      </c>
      <c r="F85" s="48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7">
        <f t="shared" si="6"/>
        <v>5</v>
      </c>
      <c r="H85" s="4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3">
        <v>100</v>
      </c>
      <c r="J85" s="4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800</v>
      </c>
      <c r="K85" s="21"/>
      <c r="M85" s="57"/>
      <c r="U85" s="5"/>
    </row>
    <row r="86" spans="1:21" x14ac:dyDescent="0.55000000000000004">
      <c r="A86" s="10">
        <v>82</v>
      </c>
      <c r="B86" s="21" t="s">
        <v>97</v>
      </c>
      <c r="C86" s="47">
        <f>+'1'!C86</f>
        <v>2</v>
      </c>
      <c r="D86" s="48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15</v>
      </c>
      <c r="E86" s="47">
        <f t="shared" si="5"/>
        <v>17</v>
      </c>
      <c r="F86" s="48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7">
        <f t="shared" si="6"/>
        <v>11</v>
      </c>
      <c r="H86" s="4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6</v>
      </c>
      <c r="I86" s="22">
        <v>55</v>
      </c>
      <c r="J86" s="4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330</v>
      </c>
      <c r="K86" s="21"/>
      <c r="M86" s="57"/>
      <c r="U86" s="5"/>
    </row>
    <row r="87" spans="1:21" x14ac:dyDescent="0.55000000000000004">
      <c r="A87" s="10">
        <v>83</v>
      </c>
      <c r="B87" s="21" t="s">
        <v>98</v>
      </c>
      <c r="C87" s="47">
        <f>+'1'!C87</f>
        <v>3</v>
      </c>
      <c r="D87" s="48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40</v>
      </c>
      <c r="E87" s="47">
        <f t="shared" si="5"/>
        <v>43</v>
      </c>
      <c r="F87" s="48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7">
        <f t="shared" si="6"/>
        <v>7</v>
      </c>
      <c r="H87" s="4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36</v>
      </c>
      <c r="I87" s="22">
        <v>60</v>
      </c>
      <c r="J87" s="4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2160</v>
      </c>
      <c r="K87" s="21"/>
      <c r="M87" s="57"/>
      <c r="U87" s="5"/>
    </row>
    <row r="88" spans="1:21" x14ac:dyDescent="0.55000000000000004">
      <c r="A88" s="10">
        <v>84</v>
      </c>
      <c r="B88" s="21" t="s">
        <v>99</v>
      </c>
      <c r="C88" s="47">
        <f>+'1'!C88</f>
        <v>8</v>
      </c>
      <c r="D88" s="48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7">
        <f t="shared" si="5"/>
        <v>18</v>
      </c>
      <c r="F88" s="48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7">
        <f t="shared" si="6"/>
        <v>5</v>
      </c>
      <c r="H88" s="4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13</v>
      </c>
      <c r="I88" s="22">
        <v>100</v>
      </c>
      <c r="J88" s="4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1300</v>
      </c>
      <c r="K88" s="21"/>
      <c r="M88" s="57"/>
      <c r="U88" s="5"/>
    </row>
    <row r="89" spans="1:21" x14ac:dyDescent="0.55000000000000004">
      <c r="A89" s="10">
        <v>85</v>
      </c>
      <c r="B89" s="21" t="s">
        <v>100</v>
      </c>
      <c r="C89" s="47">
        <f>+'1'!C89</f>
        <v>6</v>
      </c>
      <c r="D89" s="48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10</v>
      </c>
      <c r="E89" s="47">
        <f t="shared" si="5"/>
        <v>16</v>
      </c>
      <c r="F89" s="48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2</v>
      </c>
      <c r="G89" s="47">
        <f t="shared" si="6"/>
        <v>6</v>
      </c>
      <c r="H89" s="4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8</v>
      </c>
      <c r="I89" s="22">
        <v>55</v>
      </c>
      <c r="J89" s="4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440</v>
      </c>
      <c r="K89" s="21"/>
      <c r="M89" s="57"/>
      <c r="U89" s="5"/>
    </row>
    <row r="90" spans="1:21" x14ac:dyDescent="0.55000000000000004">
      <c r="A90" s="10">
        <v>86</v>
      </c>
      <c r="B90" s="21" t="s">
        <v>101</v>
      </c>
      <c r="C90" s="47">
        <f>+'1'!C90</f>
        <v>0</v>
      </c>
      <c r="D90" s="48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7">
        <f t="shared" si="5"/>
        <v>0</v>
      </c>
      <c r="F90" s="48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7">
        <f t="shared" si="6"/>
        <v>0</v>
      </c>
      <c r="H90" s="4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4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1"/>
      <c r="M90" s="57"/>
      <c r="U90" s="5"/>
    </row>
    <row r="91" spans="1:21" x14ac:dyDescent="0.55000000000000004">
      <c r="A91" s="10">
        <v>87</v>
      </c>
      <c r="B91" s="21" t="s">
        <v>102</v>
      </c>
      <c r="C91" s="47">
        <f>+'1'!C91</f>
        <v>0</v>
      </c>
      <c r="D91" s="48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7">
        <f t="shared" si="5"/>
        <v>0</v>
      </c>
      <c r="F91" s="48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7">
        <f t="shared" si="6"/>
        <v>0</v>
      </c>
      <c r="H91" s="4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1"/>
      <c r="M91" s="57"/>
      <c r="U91" s="5"/>
    </row>
    <row r="92" spans="1:21" x14ac:dyDescent="0.55000000000000004">
      <c r="A92" s="10">
        <v>88</v>
      </c>
      <c r="B92" s="21" t="s">
        <v>103</v>
      </c>
      <c r="C92" s="47">
        <f>+'1'!C92</f>
        <v>0</v>
      </c>
      <c r="D92" s="48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</v>
      </c>
      <c r="E92" s="47">
        <f t="shared" si="5"/>
        <v>2</v>
      </c>
      <c r="F92" s="48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7">
        <f t="shared" si="6"/>
        <v>0</v>
      </c>
      <c r="H92" s="4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2</v>
      </c>
      <c r="I92" s="23">
        <v>120</v>
      </c>
      <c r="J92" s="4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240</v>
      </c>
      <c r="K92" s="21"/>
      <c r="M92" s="57"/>
      <c r="U92" s="5"/>
    </row>
    <row r="93" spans="1:21" x14ac:dyDescent="0.55000000000000004">
      <c r="A93" s="10">
        <v>89</v>
      </c>
      <c r="B93" s="21" t="s">
        <v>104</v>
      </c>
      <c r="C93" s="47">
        <f>+'1'!C93</f>
        <v>0</v>
      </c>
      <c r="D93" s="48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7">
        <f t="shared" si="5"/>
        <v>0</v>
      </c>
      <c r="F93" s="48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7">
        <f t="shared" si="6"/>
        <v>0</v>
      </c>
      <c r="H93" s="4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2">
        <v>250</v>
      </c>
      <c r="J93" s="4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1"/>
      <c r="M93" s="57"/>
      <c r="U93" s="5"/>
    </row>
    <row r="94" spans="1:21" x14ac:dyDescent="0.55000000000000004">
      <c r="A94" s="10">
        <v>90</v>
      </c>
      <c r="B94" s="21" t="s">
        <v>105</v>
      </c>
      <c r="C94" s="47">
        <f>+'1'!C94</f>
        <v>0</v>
      </c>
      <c r="D94" s="48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7">
        <f t="shared" si="5"/>
        <v>0</v>
      </c>
      <c r="F94" s="48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7">
        <f t="shared" si="6"/>
        <v>0</v>
      </c>
      <c r="H94" s="4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4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1"/>
      <c r="M94" s="57"/>
      <c r="U94" s="5"/>
    </row>
    <row r="95" spans="1:21" x14ac:dyDescent="0.55000000000000004">
      <c r="A95" s="10">
        <v>91</v>
      </c>
      <c r="B95" s="21" t="s">
        <v>106</v>
      </c>
      <c r="C95" s="47">
        <f>+'1'!C95</f>
        <v>0</v>
      </c>
      <c r="D95" s="48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2</v>
      </c>
      <c r="E95" s="47">
        <f t="shared" si="5"/>
        <v>2</v>
      </c>
      <c r="F95" s="48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7">
        <f t="shared" si="6"/>
        <v>1</v>
      </c>
      <c r="H95" s="4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1</v>
      </c>
      <c r="I95" s="22">
        <v>120</v>
      </c>
      <c r="J95" s="4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120</v>
      </c>
      <c r="K95" s="21"/>
      <c r="M95" s="57"/>
      <c r="U95" s="5"/>
    </row>
    <row r="96" spans="1:21" x14ac:dyDescent="0.55000000000000004">
      <c r="A96" s="10">
        <v>92</v>
      </c>
      <c r="B96" s="21" t="s">
        <v>107</v>
      </c>
      <c r="C96" s="47">
        <f>+'1'!C96</f>
        <v>0</v>
      </c>
      <c r="D96" s="48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7">
        <f t="shared" si="5"/>
        <v>0</v>
      </c>
      <c r="F96" s="48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7">
        <f t="shared" si="6"/>
        <v>0</v>
      </c>
      <c r="H96" s="4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4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1"/>
      <c r="M96" s="57"/>
      <c r="U96" s="5"/>
    </row>
    <row r="97" spans="1:21" x14ac:dyDescent="0.55000000000000004">
      <c r="A97" s="10">
        <v>93</v>
      </c>
      <c r="B97" s="21" t="s">
        <v>108</v>
      </c>
      <c r="C97" s="47">
        <f>+'1'!C97</f>
        <v>0</v>
      </c>
      <c r="D97" s="48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6</v>
      </c>
      <c r="E97" s="47">
        <f t="shared" si="5"/>
        <v>6</v>
      </c>
      <c r="F97" s="48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7">
        <f t="shared" si="6"/>
        <v>1</v>
      </c>
      <c r="H97" s="4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5</v>
      </c>
      <c r="I97" s="22">
        <v>120</v>
      </c>
      <c r="J97" s="4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600</v>
      </c>
      <c r="K97" s="21"/>
      <c r="M97" s="57"/>
      <c r="U97" s="5"/>
    </row>
    <row r="98" spans="1:21" x14ac:dyDescent="0.55000000000000004">
      <c r="A98" s="10">
        <v>94</v>
      </c>
      <c r="B98" s="21" t="s">
        <v>109</v>
      </c>
      <c r="C98" s="47">
        <f>+'1'!C98</f>
        <v>0</v>
      </c>
      <c r="D98" s="48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7">
        <f t="shared" si="5"/>
        <v>0</v>
      </c>
      <c r="F98" s="48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7">
        <f t="shared" si="6"/>
        <v>0</v>
      </c>
      <c r="H98" s="4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4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1"/>
      <c r="M98" s="57"/>
      <c r="U98" s="5"/>
    </row>
    <row r="99" spans="1:21" x14ac:dyDescent="0.55000000000000004">
      <c r="A99" s="10">
        <v>95</v>
      </c>
      <c r="B99" s="21" t="s">
        <v>110</v>
      </c>
      <c r="C99" s="47">
        <f>+'1'!C99</f>
        <v>0</v>
      </c>
      <c r="D99" s="48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7">
        <f t="shared" si="5"/>
        <v>0</v>
      </c>
      <c r="F99" s="48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7">
        <f t="shared" si="6"/>
        <v>0</v>
      </c>
      <c r="H99" s="4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4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1"/>
      <c r="M99" s="57"/>
      <c r="U99" s="5"/>
    </row>
    <row r="100" spans="1:21" x14ac:dyDescent="0.55000000000000004">
      <c r="A100" s="10">
        <v>96</v>
      </c>
      <c r="B100" s="21" t="s">
        <v>111</v>
      </c>
      <c r="C100" s="47">
        <f>+'1'!C100</f>
        <v>0</v>
      </c>
      <c r="D100" s="4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7">
        <f t="shared" si="5"/>
        <v>0</v>
      </c>
      <c r="F100" s="4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7">
        <f t="shared" si="6"/>
        <v>0</v>
      </c>
      <c r="H100" s="4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4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1"/>
      <c r="M100" s="57"/>
      <c r="U100" s="5"/>
    </row>
    <row r="101" spans="1:21" x14ac:dyDescent="0.55000000000000004">
      <c r="A101" s="10">
        <v>97</v>
      </c>
      <c r="B101" s="21" t="s">
        <v>112</v>
      </c>
      <c r="C101" s="47">
        <f>+'1'!C101</f>
        <v>2</v>
      </c>
      <c r="D101" s="4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7">
        <f t="shared" si="5"/>
        <v>2</v>
      </c>
      <c r="F101" s="4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7">
        <f t="shared" si="6"/>
        <v>1</v>
      </c>
      <c r="H101" s="4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2">
        <v>55</v>
      </c>
      <c r="J101" s="4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21"/>
      <c r="M101" s="57"/>
      <c r="U101" s="5"/>
    </row>
    <row r="102" spans="1:21" x14ac:dyDescent="0.55000000000000004">
      <c r="A102" s="10">
        <v>98</v>
      </c>
      <c r="B102" s="21" t="s">
        <v>113</v>
      </c>
      <c r="C102" s="47">
        <f>+'1'!C102</f>
        <v>0</v>
      </c>
      <c r="D102" s="4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7">
        <f t="shared" si="5"/>
        <v>0</v>
      </c>
      <c r="F102" s="4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7">
        <f t="shared" si="6"/>
        <v>0</v>
      </c>
      <c r="H102" s="4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2">
        <v>50</v>
      </c>
      <c r="J102" s="4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1"/>
      <c r="M102" s="57"/>
      <c r="U102" s="5"/>
    </row>
    <row r="103" spans="1:21" x14ac:dyDescent="0.55000000000000004">
      <c r="A103" s="10">
        <v>99</v>
      </c>
      <c r="B103" s="21" t="s">
        <v>114</v>
      </c>
      <c r="C103" s="47">
        <f>+'1'!C103</f>
        <v>0</v>
      </c>
      <c r="D103" s="4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7">
        <f t="shared" si="5"/>
        <v>0</v>
      </c>
      <c r="F103" s="4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7">
        <f t="shared" si="6"/>
        <v>0</v>
      </c>
      <c r="H103" s="4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4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1"/>
      <c r="M103" s="57"/>
      <c r="U103" s="5"/>
    </row>
    <row r="104" spans="1:21" x14ac:dyDescent="0.55000000000000004">
      <c r="A104" s="10">
        <v>100</v>
      </c>
      <c r="B104" s="21" t="s">
        <v>115</v>
      </c>
      <c r="C104" s="47">
        <f>+'1'!C104</f>
        <v>0</v>
      </c>
      <c r="D104" s="4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7">
        <f t="shared" si="5"/>
        <v>0</v>
      </c>
      <c r="F104" s="4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7">
        <f t="shared" si="6"/>
        <v>0</v>
      </c>
      <c r="H104" s="4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4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1"/>
      <c r="M104" s="57"/>
      <c r="U104" s="5"/>
    </row>
    <row r="105" spans="1:21" x14ac:dyDescent="0.55000000000000004">
      <c r="A105" s="10">
        <v>101</v>
      </c>
      <c r="B105" s="21" t="s">
        <v>116</v>
      </c>
      <c r="C105" s="47">
        <f>+'1'!C105</f>
        <v>0</v>
      </c>
      <c r="D105" s="4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7">
        <f t="shared" si="5"/>
        <v>0</v>
      </c>
      <c r="F105" s="4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7">
        <f t="shared" si="6"/>
        <v>0</v>
      </c>
      <c r="H105" s="4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1"/>
      <c r="M105" s="57"/>
      <c r="U105" s="5"/>
    </row>
    <row r="106" spans="1:21" x14ac:dyDescent="0.55000000000000004">
      <c r="A106" s="10">
        <v>102</v>
      </c>
      <c r="B106" s="21" t="s">
        <v>117</v>
      </c>
      <c r="C106" s="47">
        <f>+'1'!C106</f>
        <v>0</v>
      </c>
      <c r="D106" s="4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7">
        <f t="shared" si="5"/>
        <v>0</v>
      </c>
      <c r="F106" s="4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7">
        <f t="shared" si="6"/>
        <v>0</v>
      </c>
      <c r="H106" s="4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1"/>
      <c r="M106" s="57"/>
      <c r="U106" s="5"/>
    </row>
    <row r="107" spans="1:21" x14ac:dyDescent="0.55000000000000004">
      <c r="A107" s="10">
        <v>103</v>
      </c>
      <c r="B107" s="21" t="s">
        <v>118</v>
      </c>
      <c r="C107" s="47">
        <f>+'1'!C107</f>
        <v>0</v>
      </c>
      <c r="D107" s="4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7">
        <f t="shared" si="5"/>
        <v>0</v>
      </c>
      <c r="F107" s="4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7">
        <f t="shared" si="6"/>
        <v>0</v>
      </c>
      <c r="H107" s="4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2">
        <v>100</v>
      </c>
      <c r="J107" s="4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1"/>
      <c r="M107" s="57"/>
      <c r="U107" s="5"/>
    </row>
    <row r="108" spans="1:21" x14ac:dyDescent="0.55000000000000004">
      <c r="A108" s="10">
        <v>104</v>
      </c>
      <c r="B108" s="21" t="s">
        <v>120</v>
      </c>
      <c r="C108" s="47">
        <f>+'1'!C108</f>
        <v>0</v>
      </c>
      <c r="D108" s="4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7">
        <f t="shared" si="5"/>
        <v>0</v>
      </c>
      <c r="F108" s="4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7">
        <f t="shared" si="6"/>
        <v>0</v>
      </c>
      <c r="H108" s="4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4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1"/>
      <c r="M108" s="57"/>
      <c r="U108" s="5"/>
    </row>
    <row r="109" spans="1:21" x14ac:dyDescent="0.55000000000000004">
      <c r="A109" s="10">
        <v>105</v>
      </c>
      <c r="B109" s="21" t="s">
        <v>121</v>
      </c>
      <c r="C109" s="47">
        <f>+'1'!C109</f>
        <v>0</v>
      </c>
      <c r="D109" s="4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7">
        <f t="shared" si="5"/>
        <v>0</v>
      </c>
      <c r="F109" s="4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7">
        <f t="shared" si="6"/>
        <v>0</v>
      </c>
      <c r="H109" s="4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60</v>
      </c>
      <c r="J109" s="4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1"/>
      <c r="M109" s="57"/>
      <c r="U109" s="5"/>
    </row>
    <row r="110" spans="1:21" x14ac:dyDescent="0.55000000000000004">
      <c r="A110" s="10">
        <v>106</v>
      </c>
      <c r="B110" s="21" t="s">
        <v>122</v>
      </c>
      <c r="C110" s="47">
        <f>+'1'!C110</f>
        <v>0</v>
      </c>
      <c r="D110" s="4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7">
        <f t="shared" si="5"/>
        <v>0</v>
      </c>
      <c r="F110" s="4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7">
        <f t="shared" si="6"/>
        <v>0</v>
      </c>
      <c r="H110" s="4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4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1"/>
      <c r="M110" s="57"/>
      <c r="U110" s="5"/>
    </row>
    <row r="111" spans="1:21" x14ac:dyDescent="0.55000000000000004">
      <c r="A111" s="10">
        <v>107</v>
      </c>
      <c r="B111" s="21" t="s">
        <v>123</v>
      </c>
      <c r="C111" s="47">
        <f>+'1'!C111</f>
        <v>0</v>
      </c>
      <c r="D111" s="4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7">
        <f t="shared" si="5"/>
        <v>0</v>
      </c>
      <c r="F111" s="4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7">
        <f t="shared" si="6"/>
        <v>0</v>
      </c>
      <c r="H111" s="4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4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1"/>
      <c r="M111" s="57"/>
      <c r="U111" s="5"/>
    </row>
    <row r="112" spans="1:21" x14ac:dyDescent="0.55000000000000004">
      <c r="A112" s="10">
        <v>108</v>
      </c>
      <c r="B112" s="21" t="s">
        <v>124</v>
      </c>
      <c r="C112" s="47">
        <f>+'1'!C112</f>
        <v>0</v>
      </c>
      <c r="D112" s="4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7">
        <f t="shared" si="5"/>
        <v>0</v>
      </c>
      <c r="F112" s="4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7">
        <f t="shared" si="6"/>
        <v>0</v>
      </c>
      <c r="H112" s="4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4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1"/>
      <c r="M112" s="57"/>
      <c r="U112" s="5"/>
    </row>
    <row r="113" spans="1:21" x14ac:dyDescent="0.55000000000000004">
      <c r="A113" s="10">
        <v>109</v>
      </c>
      <c r="B113" s="21" t="s">
        <v>125</v>
      </c>
      <c r="C113" s="47">
        <f>+'1'!C113</f>
        <v>0</v>
      </c>
      <c r="D113" s="4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7">
        <f t="shared" si="5"/>
        <v>0</v>
      </c>
      <c r="F113" s="4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7">
        <f t="shared" si="6"/>
        <v>0</v>
      </c>
      <c r="H113" s="4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4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1"/>
      <c r="M113" s="57"/>
      <c r="U113" s="5"/>
    </row>
    <row r="114" spans="1:21" x14ac:dyDescent="0.55000000000000004">
      <c r="A114" s="10">
        <v>110</v>
      </c>
      <c r="B114" s="21" t="s">
        <v>126</v>
      </c>
      <c r="C114" s="47">
        <f>+'1'!C114</f>
        <v>0</v>
      </c>
      <c r="D114" s="4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7">
        <f t="shared" si="5"/>
        <v>10</v>
      </c>
      <c r="F114" s="4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7">
        <f t="shared" si="6"/>
        <v>0</v>
      </c>
      <c r="H114" s="4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10</v>
      </c>
      <c r="I114" s="22">
        <v>35</v>
      </c>
      <c r="J114" s="4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350</v>
      </c>
      <c r="K114" s="21"/>
      <c r="M114" s="57"/>
      <c r="U114" s="5"/>
    </row>
    <row r="115" spans="1:21" x14ac:dyDescent="0.55000000000000004">
      <c r="A115" s="10">
        <v>111</v>
      </c>
      <c r="B115" s="21" t="s">
        <v>127</v>
      </c>
      <c r="C115" s="47">
        <f>+'1'!C115</f>
        <v>0</v>
      </c>
      <c r="D115" s="4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7">
        <f t="shared" si="5"/>
        <v>0</v>
      </c>
      <c r="F115" s="4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7">
        <f t="shared" si="6"/>
        <v>0</v>
      </c>
      <c r="H115" s="4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30</v>
      </c>
      <c r="J115" s="4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1"/>
      <c r="M115" s="57"/>
      <c r="U115" s="5"/>
    </row>
    <row r="116" spans="1:21" x14ac:dyDescent="0.55000000000000004">
      <c r="A116" s="10">
        <v>112</v>
      </c>
      <c r="B116" s="21" t="s">
        <v>128</v>
      </c>
      <c r="C116" s="47">
        <f>+'1'!C116</f>
        <v>0</v>
      </c>
      <c r="D116" s="4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7">
        <f t="shared" si="5"/>
        <v>0</v>
      </c>
      <c r="F116" s="4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7">
        <f t="shared" si="6"/>
        <v>0</v>
      </c>
      <c r="H116" s="4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30</v>
      </c>
      <c r="J116" s="4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1"/>
      <c r="M116" s="57"/>
      <c r="U116" s="5"/>
    </row>
    <row r="117" spans="1:21" x14ac:dyDescent="0.55000000000000004">
      <c r="A117" s="10">
        <v>113</v>
      </c>
      <c r="B117" s="21" t="s">
        <v>129</v>
      </c>
      <c r="C117" s="47">
        <f>+'1'!C117</f>
        <v>0</v>
      </c>
      <c r="D117" s="4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7">
        <f t="shared" si="5"/>
        <v>0</v>
      </c>
      <c r="F117" s="4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7">
        <f t="shared" si="6"/>
        <v>0</v>
      </c>
      <c r="H117" s="4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30</v>
      </c>
      <c r="J117" s="4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1"/>
      <c r="M117" s="57"/>
      <c r="U117" s="5"/>
    </row>
    <row r="118" spans="1:21" x14ac:dyDescent="0.55000000000000004">
      <c r="A118" s="10">
        <v>114</v>
      </c>
      <c r="B118" s="21" t="s">
        <v>130</v>
      </c>
      <c r="C118" s="47">
        <f>+'1'!C118</f>
        <v>0</v>
      </c>
      <c r="D118" s="4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7">
        <f t="shared" si="5"/>
        <v>0</v>
      </c>
      <c r="F118" s="4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7">
        <f t="shared" si="6"/>
        <v>0</v>
      </c>
      <c r="H118" s="4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30</v>
      </c>
      <c r="J118" s="4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1"/>
      <c r="M118" s="57"/>
      <c r="U118" s="5"/>
    </row>
    <row r="119" spans="1:21" x14ac:dyDescent="0.55000000000000004">
      <c r="A119" s="10">
        <v>115</v>
      </c>
      <c r="B119" s="21" t="s">
        <v>131</v>
      </c>
      <c r="C119" s="47">
        <f>+'1'!C119</f>
        <v>0</v>
      </c>
      <c r="D119" s="4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7">
        <f t="shared" si="5"/>
        <v>0</v>
      </c>
      <c r="F119" s="4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7">
        <f t="shared" si="6"/>
        <v>0</v>
      </c>
      <c r="H119" s="4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30</v>
      </c>
      <c r="J119" s="4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1"/>
      <c r="M119" s="57"/>
      <c r="U119" s="5"/>
    </row>
    <row r="120" spans="1:21" x14ac:dyDescent="0.55000000000000004">
      <c r="A120" s="10">
        <v>116</v>
      </c>
      <c r="B120" s="21" t="s">
        <v>132</v>
      </c>
      <c r="C120" s="47">
        <f>+'1'!C120</f>
        <v>0</v>
      </c>
      <c r="D120" s="4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7">
        <f t="shared" si="5"/>
        <v>0</v>
      </c>
      <c r="F120" s="4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7">
        <f t="shared" si="6"/>
        <v>0</v>
      </c>
      <c r="H120" s="4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30</v>
      </c>
      <c r="J120" s="4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1"/>
      <c r="M120" s="57"/>
      <c r="U120" s="5"/>
    </row>
    <row r="121" spans="1:21" x14ac:dyDescent="0.55000000000000004">
      <c r="A121" s="10">
        <v>117</v>
      </c>
      <c r="B121" s="21" t="s">
        <v>133</v>
      </c>
      <c r="C121" s="47">
        <f>+'1'!C121</f>
        <v>0</v>
      </c>
      <c r="D121" s="4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7">
        <f t="shared" si="5"/>
        <v>0</v>
      </c>
      <c r="F121" s="4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7">
        <f t="shared" si="6"/>
        <v>0</v>
      </c>
      <c r="H121" s="4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4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1"/>
      <c r="M121" s="57"/>
      <c r="U121" s="5"/>
    </row>
    <row r="122" spans="1:21" x14ac:dyDescent="0.55000000000000004">
      <c r="A122" s="10">
        <v>118</v>
      </c>
      <c r="B122" s="21" t="s">
        <v>134</v>
      </c>
      <c r="C122" s="47">
        <f>+'1'!C122</f>
        <v>0</v>
      </c>
      <c r="D122" s="4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7">
        <f t="shared" si="5"/>
        <v>0</v>
      </c>
      <c r="F122" s="4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7">
        <f t="shared" si="6"/>
        <v>0</v>
      </c>
      <c r="H122" s="4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4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1"/>
      <c r="M122" s="57"/>
      <c r="U122" s="5"/>
    </row>
    <row r="123" spans="1:21" x14ac:dyDescent="0.55000000000000004">
      <c r="A123" s="10">
        <v>119</v>
      </c>
      <c r="B123" s="21" t="s">
        <v>135</v>
      </c>
      <c r="C123" s="47">
        <f>+'1'!C123</f>
        <v>0</v>
      </c>
      <c r="D123" s="4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7">
        <f t="shared" si="5"/>
        <v>0</v>
      </c>
      <c r="F123" s="4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7">
        <f t="shared" si="6"/>
        <v>0</v>
      </c>
      <c r="H123" s="4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4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1"/>
      <c r="M123" s="57"/>
      <c r="U123" s="5"/>
    </row>
    <row r="124" spans="1:21" x14ac:dyDescent="0.55000000000000004">
      <c r="A124" s="10">
        <v>120</v>
      </c>
      <c r="B124" s="21" t="s">
        <v>136</v>
      </c>
      <c r="C124" s="47">
        <f>+'1'!C124</f>
        <v>0</v>
      </c>
      <c r="D124" s="4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7">
        <f t="shared" si="5"/>
        <v>0</v>
      </c>
      <c r="F124" s="4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7">
        <f t="shared" si="6"/>
        <v>0</v>
      </c>
      <c r="H124" s="4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4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1"/>
      <c r="M124" s="57"/>
      <c r="U124" s="5"/>
    </row>
    <row r="125" spans="1:21" x14ac:dyDescent="0.55000000000000004">
      <c r="A125" s="10">
        <v>121</v>
      </c>
      <c r="B125" s="21" t="s">
        <v>137</v>
      </c>
      <c r="C125" s="47">
        <f>+'1'!C125</f>
        <v>0</v>
      </c>
      <c r="D125" s="4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7">
        <f t="shared" si="5"/>
        <v>0</v>
      </c>
      <c r="F125" s="4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7">
        <f t="shared" si="6"/>
        <v>0</v>
      </c>
      <c r="H125" s="4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4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1"/>
      <c r="M125" s="57"/>
      <c r="U125" s="5"/>
    </row>
    <row r="126" spans="1:21" x14ac:dyDescent="0.55000000000000004">
      <c r="A126" s="10">
        <v>122</v>
      </c>
      <c r="B126" s="21" t="s">
        <v>138</v>
      </c>
      <c r="C126" s="47">
        <f>+'1'!C126</f>
        <v>0</v>
      </c>
      <c r="D126" s="4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7">
        <f t="shared" si="5"/>
        <v>0</v>
      </c>
      <c r="F126" s="4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7">
        <f t="shared" si="6"/>
        <v>0</v>
      </c>
      <c r="H126" s="4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4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1"/>
      <c r="M126" s="57"/>
      <c r="U126" s="5"/>
    </row>
    <row r="127" spans="1:21" x14ac:dyDescent="0.55000000000000004">
      <c r="A127" s="10">
        <v>123</v>
      </c>
      <c r="B127" s="21" t="s">
        <v>139</v>
      </c>
      <c r="C127" s="47">
        <f>+'1'!C127</f>
        <v>0</v>
      </c>
      <c r="D127" s="4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7">
        <f t="shared" si="5"/>
        <v>0</v>
      </c>
      <c r="F127" s="4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7">
        <f t="shared" si="6"/>
        <v>0</v>
      </c>
      <c r="H127" s="4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4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1"/>
      <c r="M127" s="57"/>
      <c r="U127" s="5"/>
    </row>
    <row r="128" spans="1:21" x14ac:dyDescent="0.55000000000000004">
      <c r="A128" s="10">
        <v>124</v>
      </c>
      <c r="B128" s="21" t="s">
        <v>140</v>
      </c>
      <c r="C128" s="47">
        <f>+'1'!C128</f>
        <v>0</v>
      </c>
      <c r="D128" s="4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7">
        <f t="shared" si="5"/>
        <v>0</v>
      </c>
      <c r="F128" s="4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7">
        <f t="shared" si="6"/>
        <v>0</v>
      </c>
      <c r="H128" s="4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4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1"/>
      <c r="M128" s="57"/>
      <c r="U128" s="5"/>
    </row>
    <row r="129" spans="1:21" x14ac:dyDescent="0.55000000000000004">
      <c r="A129" s="10">
        <v>125</v>
      </c>
      <c r="B129" s="21" t="s">
        <v>141</v>
      </c>
      <c r="C129" s="47">
        <f>+'1'!C129</f>
        <v>0</v>
      </c>
      <c r="D129" s="4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7">
        <f t="shared" si="5"/>
        <v>0</v>
      </c>
      <c r="F129" s="4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7">
        <f t="shared" si="6"/>
        <v>0</v>
      </c>
      <c r="H129" s="4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4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1"/>
      <c r="M129" s="57"/>
      <c r="U129" s="5"/>
    </row>
    <row r="130" spans="1:21" x14ac:dyDescent="0.55000000000000004">
      <c r="A130" s="10">
        <v>126</v>
      </c>
      <c r="B130" s="21" t="s">
        <v>142</v>
      </c>
      <c r="C130" s="47">
        <f>+'1'!C130</f>
        <v>0</v>
      </c>
      <c r="D130" s="4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7">
        <f t="shared" si="5"/>
        <v>0</v>
      </c>
      <c r="F130" s="4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7">
        <f t="shared" si="6"/>
        <v>0</v>
      </c>
      <c r="H130" s="4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4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1"/>
      <c r="M130" s="57"/>
      <c r="U130" s="5"/>
    </row>
    <row r="131" spans="1:21" x14ac:dyDescent="0.55000000000000004">
      <c r="A131" s="10">
        <v>127</v>
      </c>
      <c r="B131" s="21" t="s">
        <v>143</v>
      </c>
      <c r="C131" s="47">
        <f>+'1'!C131</f>
        <v>0</v>
      </c>
      <c r="D131" s="4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7">
        <f t="shared" si="5"/>
        <v>0</v>
      </c>
      <c r="F131" s="4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7">
        <f t="shared" si="6"/>
        <v>0</v>
      </c>
      <c r="H131" s="4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4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1"/>
      <c r="M131" s="57"/>
      <c r="U131" s="5"/>
    </row>
    <row r="132" spans="1:21" x14ac:dyDescent="0.55000000000000004">
      <c r="A132" s="10">
        <v>128</v>
      </c>
      <c r="B132" s="21" t="s">
        <v>144</v>
      </c>
      <c r="C132" s="47">
        <f>+'1'!C132</f>
        <v>0</v>
      </c>
      <c r="D132" s="4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7">
        <f t="shared" si="5"/>
        <v>0</v>
      </c>
      <c r="F132" s="4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7">
        <f t="shared" si="6"/>
        <v>0</v>
      </c>
      <c r="H132" s="4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4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1"/>
      <c r="M132" s="57"/>
      <c r="U132" s="5"/>
    </row>
    <row r="133" spans="1:21" x14ac:dyDescent="0.55000000000000004">
      <c r="A133" s="10">
        <v>129</v>
      </c>
      <c r="B133" s="21" t="s">
        <v>145</v>
      </c>
      <c r="C133" s="47">
        <f>+'1'!C133</f>
        <v>0</v>
      </c>
      <c r="D133" s="4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7">
        <f t="shared" si="5"/>
        <v>0</v>
      </c>
      <c r="F133" s="4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7">
        <f t="shared" si="6"/>
        <v>0</v>
      </c>
      <c r="H133" s="4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4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1"/>
      <c r="M133" s="57"/>
      <c r="U133" s="5"/>
    </row>
    <row r="134" spans="1:21" x14ac:dyDescent="0.55000000000000004">
      <c r="A134" s="10">
        <v>130</v>
      </c>
      <c r="B134" s="21" t="s">
        <v>146</v>
      </c>
      <c r="C134" s="47">
        <f>+'1'!C134</f>
        <v>0</v>
      </c>
      <c r="D134" s="4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7">
        <f t="shared" ref="E134:E197" si="7">+C134+D134</f>
        <v>0</v>
      </c>
      <c r="F134" s="4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7">
        <f t="shared" ref="G134:G197" si="8">C134+D134-F134-H134</f>
        <v>0</v>
      </c>
      <c r="H134" s="4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4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1"/>
      <c r="M134" s="57"/>
      <c r="U134" s="5"/>
    </row>
    <row r="135" spans="1:21" x14ac:dyDescent="0.55000000000000004">
      <c r="A135" s="10">
        <v>131</v>
      </c>
      <c r="B135" s="21" t="s">
        <v>147</v>
      </c>
      <c r="C135" s="47">
        <f>+'1'!C135</f>
        <v>0</v>
      </c>
      <c r="D135" s="4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7">
        <f t="shared" si="7"/>
        <v>0</v>
      </c>
      <c r="F135" s="4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7">
        <f t="shared" si="8"/>
        <v>0</v>
      </c>
      <c r="H135" s="4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4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1"/>
      <c r="M135" s="57"/>
      <c r="U135" s="5"/>
    </row>
    <row r="136" spans="1:21" x14ac:dyDescent="0.55000000000000004">
      <c r="A136" s="10">
        <v>132</v>
      </c>
      <c r="B136" s="21" t="s">
        <v>148</v>
      </c>
      <c r="C136" s="47">
        <f>+'1'!C136</f>
        <v>0</v>
      </c>
      <c r="D136" s="4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7">
        <f t="shared" si="7"/>
        <v>0</v>
      </c>
      <c r="F136" s="4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7">
        <f t="shared" si="8"/>
        <v>0</v>
      </c>
      <c r="H136" s="4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4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1"/>
      <c r="M136" s="57"/>
      <c r="U136" s="5"/>
    </row>
    <row r="137" spans="1:21" x14ac:dyDescent="0.55000000000000004">
      <c r="A137" s="10">
        <v>133</v>
      </c>
      <c r="B137" s="21" t="s">
        <v>149</v>
      </c>
      <c r="C137" s="47">
        <f>+'1'!C137</f>
        <v>0</v>
      </c>
      <c r="D137" s="4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7">
        <f t="shared" si="7"/>
        <v>0</v>
      </c>
      <c r="F137" s="4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7">
        <f t="shared" si="8"/>
        <v>0</v>
      </c>
      <c r="H137" s="4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4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1"/>
      <c r="M137" s="57"/>
      <c r="U137" s="5"/>
    </row>
    <row r="138" spans="1:21" x14ac:dyDescent="0.55000000000000004">
      <c r="A138" s="10">
        <v>134</v>
      </c>
      <c r="B138" s="21" t="s">
        <v>150</v>
      </c>
      <c r="C138" s="47">
        <f>+'1'!C138</f>
        <v>0</v>
      </c>
      <c r="D138" s="4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7">
        <f t="shared" si="7"/>
        <v>0</v>
      </c>
      <c r="F138" s="4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7">
        <f t="shared" si="8"/>
        <v>0</v>
      </c>
      <c r="H138" s="4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4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1"/>
      <c r="M138" s="57"/>
      <c r="U138" s="5"/>
    </row>
    <row r="139" spans="1:21" x14ac:dyDescent="0.55000000000000004">
      <c r="A139" s="10">
        <v>135</v>
      </c>
      <c r="B139" s="21" t="s">
        <v>151</v>
      </c>
      <c r="C139" s="47">
        <f>+'1'!C139</f>
        <v>0</v>
      </c>
      <c r="D139" s="4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7">
        <f t="shared" si="7"/>
        <v>0</v>
      </c>
      <c r="F139" s="4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7">
        <f t="shared" si="8"/>
        <v>0</v>
      </c>
      <c r="H139" s="4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4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1"/>
      <c r="M139" s="57"/>
      <c r="U139" s="5"/>
    </row>
    <row r="140" spans="1:21" x14ac:dyDescent="0.55000000000000004">
      <c r="A140" s="10">
        <v>136</v>
      </c>
      <c r="B140" s="21" t="s">
        <v>152</v>
      </c>
      <c r="C140" s="47">
        <f>+'1'!C140</f>
        <v>0</v>
      </c>
      <c r="D140" s="4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7">
        <f t="shared" si="7"/>
        <v>0</v>
      </c>
      <c r="F140" s="4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7">
        <f t="shared" si="8"/>
        <v>0</v>
      </c>
      <c r="H140" s="4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4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1"/>
      <c r="M140" s="57"/>
      <c r="U140" s="5"/>
    </row>
    <row r="141" spans="1:21" x14ac:dyDescent="0.55000000000000004">
      <c r="A141" s="10">
        <v>137</v>
      </c>
      <c r="B141" s="21" t="s">
        <v>153</v>
      </c>
      <c r="C141" s="47">
        <f>+'1'!C141</f>
        <v>0</v>
      </c>
      <c r="D141" s="4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47">
        <f t="shared" si="7"/>
        <v>10</v>
      </c>
      <c r="F141" s="4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1</v>
      </c>
      <c r="G141" s="47">
        <f t="shared" si="8"/>
        <v>7</v>
      </c>
      <c r="H141" s="4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2</v>
      </c>
      <c r="I141" s="22">
        <v>45</v>
      </c>
      <c r="J141" s="4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90</v>
      </c>
      <c r="K141" s="21"/>
      <c r="M141" s="57"/>
      <c r="U141" s="5"/>
    </row>
    <row r="142" spans="1:21" x14ac:dyDescent="0.55000000000000004">
      <c r="A142" s="10">
        <v>138</v>
      </c>
      <c r="B142" s="21" t="s">
        <v>154</v>
      </c>
      <c r="C142" s="47">
        <f>+'1'!C142</f>
        <v>0</v>
      </c>
      <c r="D142" s="4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7">
        <f t="shared" si="7"/>
        <v>0</v>
      </c>
      <c r="F142" s="4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7">
        <f t="shared" si="8"/>
        <v>0</v>
      </c>
      <c r="H142" s="4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4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1"/>
      <c r="M142" s="57"/>
      <c r="U142" s="5"/>
    </row>
    <row r="143" spans="1:21" x14ac:dyDescent="0.55000000000000004">
      <c r="A143" s="10">
        <v>139</v>
      </c>
      <c r="B143" s="21" t="s">
        <v>155</v>
      </c>
      <c r="C143" s="47">
        <f>+'1'!C143</f>
        <v>0</v>
      </c>
      <c r="D143" s="4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7">
        <f t="shared" si="7"/>
        <v>0</v>
      </c>
      <c r="F143" s="4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7">
        <f t="shared" si="8"/>
        <v>0</v>
      </c>
      <c r="H143" s="4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4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1"/>
      <c r="M143" s="57"/>
      <c r="U143" s="5"/>
    </row>
    <row r="144" spans="1:21" x14ac:dyDescent="0.55000000000000004">
      <c r="A144" s="10">
        <v>140</v>
      </c>
      <c r="B144" s="21" t="s">
        <v>156</v>
      </c>
      <c r="C144" s="47">
        <f>+'1'!C144</f>
        <v>0</v>
      </c>
      <c r="D144" s="4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7">
        <f t="shared" si="7"/>
        <v>0</v>
      </c>
      <c r="F144" s="4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7">
        <f t="shared" si="8"/>
        <v>0</v>
      </c>
      <c r="H144" s="4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4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1"/>
      <c r="M144" s="57"/>
      <c r="U144" s="5"/>
    </row>
    <row r="145" spans="1:21" x14ac:dyDescent="0.55000000000000004">
      <c r="A145" s="10">
        <v>141</v>
      </c>
      <c r="B145" s="21" t="s">
        <v>157</v>
      </c>
      <c r="C145" s="47">
        <f>+'1'!C145</f>
        <v>0</v>
      </c>
      <c r="D145" s="4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7">
        <f t="shared" si="7"/>
        <v>0</v>
      </c>
      <c r="F145" s="4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7">
        <f t="shared" si="8"/>
        <v>0</v>
      </c>
      <c r="H145" s="4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4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1"/>
      <c r="M145" s="57"/>
      <c r="U145" s="5"/>
    </row>
    <row r="146" spans="1:21" x14ac:dyDescent="0.55000000000000004">
      <c r="A146" s="10">
        <v>142</v>
      </c>
      <c r="B146" s="21" t="s">
        <v>158</v>
      </c>
      <c r="C146" s="47">
        <f>+'1'!C146</f>
        <v>0</v>
      </c>
      <c r="D146" s="4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7">
        <f t="shared" si="7"/>
        <v>0</v>
      </c>
      <c r="F146" s="4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7">
        <f t="shared" si="8"/>
        <v>0</v>
      </c>
      <c r="H146" s="4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4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1"/>
      <c r="M146" s="57"/>
      <c r="U146" s="5"/>
    </row>
    <row r="147" spans="1:21" x14ac:dyDescent="0.55000000000000004">
      <c r="A147" s="10">
        <v>143</v>
      </c>
      <c r="B147" s="21" t="s">
        <v>159</v>
      </c>
      <c r="C147" s="47">
        <f>+'1'!C147</f>
        <v>0</v>
      </c>
      <c r="D147" s="4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7">
        <f t="shared" si="7"/>
        <v>0</v>
      </c>
      <c r="F147" s="4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7">
        <f t="shared" si="8"/>
        <v>0</v>
      </c>
      <c r="H147" s="4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4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1"/>
      <c r="M147" s="57"/>
      <c r="U147" s="5"/>
    </row>
    <row r="148" spans="1:21" x14ac:dyDescent="0.55000000000000004">
      <c r="A148" s="10">
        <v>144</v>
      </c>
      <c r="B148" s="21" t="s">
        <v>160</v>
      </c>
      <c r="C148" s="47">
        <f>+'1'!C148</f>
        <v>0</v>
      </c>
      <c r="D148" s="4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7">
        <f t="shared" si="7"/>
        <v>0</v>
      </c>
      <c r="F148" s="4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7">
        <f t="shared" si="8"/>
        <v>0</v>
      </c>
      <c r="H148" s="4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4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1"/>
      <c r="M148" s="57"/>
      <c r="U148" s="5"/>
    </row>
    <row r="149" spans="1:21" x14ac:dyDescent="0.55000000000000004">
      <c r="A149" s="10">
        <v>145</v>
      </c>
      <c r="B149" s="21" t="s">
        <v>161</v>
      </c>
      <c r="C149" s="47">
        <f>+'1'!C149</f>
        <v>0</v>
      </c>
      <c r="D149" s="4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7">
        <f t="shared" si="7"/>
        <v>0</v>
      </c>
      <c r="F149" s="4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7">
        <f t="shared" si="8"/>
        <v>0</v>
      </c>
      <c r="H149" s="4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4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1"/>
      <c r="M149" s="57"/>
      <c r="U149" s="5"/>
    </row>
    <row r="150" spans="1:21" x14ac:dyDescent="0.55000000000000004">
      <c r="A150" s="10">
        <v>146</v>
      </c>
      <c r="B150" s="21" t="s">
        <v>282</v>
      </c>
      <c r="C150" s="47">
        <f>+'1'!C150</f>
        <v>3</v>
      </c>
      <c r="D150" s="4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50</v>
      </c>
      <c r="E150" s="47">
        <f t="shared" si="7"/>
        <v>53</v>
      </c>
      <c r="F150" s="4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42</v>
      </c>
      <c r="G150" s="47">
        <f t="shared" si="8"/>
        <v>4</v>
      </c>
      <c r="H150" s="4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7</v>
      </c>
      <c r="I150" s="22">
        <v>150</v>
      </c>
      <c r="J150" s="4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1020</v>
      </c>
      <c r="K150" s="21"/>
      <c r="M150" s="57"/>
      <c r="U150" s="5"/>
    </row>
    <row r="151" spans="1:21" x14ac:dyDescent="0.55000000000000004">
      <c r="A151" s="10">
        <v>147</v>
      </c>
      <c r="B151" s="21" t="s">
        <v>163</v>
      </c>
      <c r="C151" s="47">
        <f>+'1'!C151</f>
        <v>0</v>
      </c>
      <c r="D151" s="4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7">
        <f t="shared" si="7"/>
        <v>0</v>
      </c>
      <c r="F151" s="4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7">
        <f t="shared" si="8"/>
        <v>0</v>
      </c>
      <c r="H151" s="4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2">
        <v>120</v>
      </c>
      <c r="J151" s="4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1"/>
      <c r="M151" s="57"/>
      <c r="U151" s="5"/>
    </row>
    <row r="152" spans="1:21" x14ac:dyDescent="0.55000000000000004">
      <c r="A152" s="10">
        <v>148</v>
      </c>
      <c r="B152" s="21" t="s">
        <v>164</v>
      </c>
      <c r="C152" s="47">
        <f>+'1'!C152</f>
        <v>3</v>
      </c>
      <c r="D152" s="4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7">
        <f t="shared" si="7"/>
        <v>3</v>
      </c>
      <c r="F152" s="4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7">
        <f t="shared" si="8"/>
        <v>0</v>
      </c>
      <c r="H152" s="4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3</v>
      </c>
      <c r="I152" s="22">
        <v>120</v>
      </c>
      <c r="J152" s="4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360</v>
      </c>
      <c r="K152" s="21"/>
      <c r="M152" s="57"/>
      <c r="U152" s="5"/>
    </row>
    <row r="153" spans="1:21" x14ac:dyDescent="0.55000000000000004">
      <c r="A153" s="10">
        <v>149</v>
      </c>
      <c r="B153" s="21" t="s">
        <v>165</v>
      </c>
      <c r="C153" s="47">
        <f>+'1'!C153</f>
        <v>0</v>
      </c>
      <c r="D153" s="4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7">
        <f t="shared" si="7"/>
        <v>0</v>
      </c>
      <c r="F153" s="4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7">
        <f t="shared" si="8"/>
        <v>0</v>
      </c>
      <c r="H153" s="4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4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1"/>
      <c r="M153" s="57"/>
      <c r="U153" s="5"/>
    </row>
    <row r="154" spans="1:21" x14ac:dyDescent="0.55000000000000004">
      <c r="A154" s="10">
        <v>150</v>
      </c>
      <c r="B154" s="21" t="s">
        <v>166</v>
      </c>
      <c r="C154" s="47">
        <f>+'1'!C154</f>
        <v>0</v>
      </c>
      <c r="D154" s="4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7">
        <f t="shared" si="7"/>
        <v>0</v>
      </c>
      <c r="F154" s="4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7">
        <f t="shared" si="8"/>
        <v>0</v>
      </c>
      <c r="H154" s="4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2">
        <v>185</v>
      </c>
      <c r="J154" s="4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1"/>
      <c r="M154" s="57"/>
      <c r="U154" s="5"/>
    </row>
    <row r="155" spans="1:21" x14ac:dyDescent="0.55000000000000004">
      <c r="A155" s="10">
        <v>151</v>
      </c>
      <c r="B155" s="21" t="s">
        <v>167</v>
      </c>
      <c r="C155" s="47">
        <f>+'1'!C155</f>
        <v>0</v>
      </c>
      <c r="D155" s="4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7">
        <f t="shared" si="7"/>
        <v>0</v>
      </c>
      <c r="F155" s="4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7">
        <f t="shared" si="8"/>
        <v>0</v>
      </c>
      <c r="H155" s="4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4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1"/>
      <c r="M155" s="57"/>
      <c r="U155" s="5"/>
    </row>
    <row r="156" spans="1:21" x14ac:dyDescent="0.55000000000000004">
      <c r="A156" s="10">
        <v>152</v>
      </c>
      <c r="B156" s="21" t="s">
        <v>168</v>
      </c>
      <c r="C156" s="47">
        <f>+'1'!C156</f>
        <v>0</v>
      </c>
      <c r="D156" s="4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7">
        <f t="shared" si="7"/>
        <v>0</v>
      </c>
      <c r="F156" s="4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7">
        <f t="shared" si="8"/>
        <v>0</v>
      </c>
      <c r="H156" s="4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4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1"/>
      <c r="M156" s="57"/>
      <c r="U156" s="5"/>
    </row>
    <row r="157" spans="1:21" x14ac:dyDescent="0.55000000000000004">
      <c r="A157" s="10">
        <v>153</v>
      </c>
      <c r="B157" s="21" t="s">
        <v>169</v>
      </c>
      <c r="C157" s="47">
        <f>+'1'!C157</f>
        <v>0</v>
      </c>
      <c r="D157" s="4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7">
        <f t="shared" si="7"/>
        <v>0</v>
      </c>
      <c r="F157" s="4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7">
        <f t="shared" si="8"/>
        <v>0</v>
      </c>
      <c r="H157" s="4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4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1"/>
      <c r="M157" s="57"/>
      <c r="U157" s="5"/>
    </row>
    <row r="158" spans="1:21" x14ac:dyDescent="0.55000000000000004">
      <c r="A158" s="10">
        <v>154</v>
      </c>
      <c r="B158" s="21" t="s">
        <v>170</v>
      </c>
      <c r="C158" s="47">
        <f>+'1'!C158</f>
        <v>0</v>
      </c>
      <c r="D158" s="4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7">
        <f t="shared" si="7"/>
        <v>0</v>
      </c>
      <c r="F158" s="4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7">
        <f t="shared" si="8"/>
        <v>0</v>
      </c>
      <c r="H158" s="4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135</v>
      </c>
      <c r="J158" s="4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1"/>
      <c r="M158" s="57"/>
      <c r="U158" s="5"/>
    </row>
    <row r="159" spans="1:21" x14ac:dyDescent="0.55000000000000004">
      <c r="A159" s="10">
        <v>155</v>
      </c>
      <c r="B159" s="21" t="s">
        <v>171</v>
      </c>
      <c r="C159" s="47">
        <f>+'1'!C159</f>
        <v>0</v>
      </c>
      <c r="D159" s="4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7">
        <f t="shared" si="7"/>
        <v>0</v>
      </c>
      <c r="F159" s="4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7">
        <f t="shared" si="8"/>
        <v>0</v>
      </c>
      <c r="H159" s="4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4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1"/>
      <c r="M159" s="57"/>
      <c r="U159" s="5"/>
    </row>
    <row r="160" spans="1:21" x14ac:dyDescent="0.55000000000000004">
      <c r="A160" s="10">
        <v>156</v>
      </c>
      <c r="B160" s="21" t="s">
        <v>172</v>
      </c>
      <c r="C160" s="47">
        <f>+'1'!C160</f>
        <v>0</v>
      </c>
      <c r="D160" s="4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7">
        <f t="shared" si="7"/>
        <v>0</v>
      </c>
      <c r="F160" s="4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7">
        <f t="shared" si="8"/>
        <v>0</v>
      </c>
      <c r="H160" s="4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4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1"/>
      <c r="M160" s="57"/>
      <c r="U160" s="5"/>
    </row>
    <row r="161" spans="1:21" x14ac:dyDescent="0.55000000000000004">
      <c r="A161" s="10">
        <v>157</v>
      </c>
      <c r="B161" s="21" t="s">
        <v>173</v>
      </c>
      <c r="C161" s="47">
        <f>+'1'!C161</f>
        <v>0</v>
      </c>
      <c r="D161" s="4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7">
        <f t="shared" si="7"/>
        <v>0</v>
      </c>
      <c r="F161" s="4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7">
        <f t="shared" si="8"/>
        <v>0</v>
      </c>
      <c r="H161" s="4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4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1"/>
      <c r="M161" s="57"/>
      <c r="U161" s="5"/>
    </row>
    <row r="162" spans="1:21" x14ac:dyDescent="0.55000000000000004">
      <c r="A162" s="10">
        <v>158</v>
      </c>
      <c r="B162" s="21" t="s">
        <v>174</v>
      </c>
      <c r="C162" s="47">
        <f>+'1'!C162</f>
        <v>0</v>
      </c>
      <c r="D162" s="4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7">
        <f t="shared" si="7"/>
        <v>0</v>
      </c>
      <c r="F162" s="4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7">
        <f t="shared" si="8"/>
        <v>0</v>
      </c>
      <c r="H162" s="4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4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1"/>
      <c r="M162" s="57"/>
      <c r="U162" s="5"/>
    </row>
    <row r="163" spans="1:21" x14ac:dyDescent="0.55000000000000004">
      <c r="A163" s="10">
        <v>159</v>
      </c>
      <c r="B163" s="21" t="s">
        <v>175</v>
      </c>
      <c r="C163" s="47">
        <f>+'1'!C163</f>
        <v>0</v>
      </c>
      <c r="D163" s="4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2</v>
      </c>
      <c r="E163" s="47">
        <f t="shared" si="7"/>
        <v>2</v>
      </c>
      <c r="F163" s="4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7">
        <f t="shared" si="8"/>
        <v>0</v>
      </c>
      <c r="H163" s="4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2</v>
      </c>
      <c r="I163" s="22">
        <v>25</v>
      </c>
      <c r="J163" s="4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50</v>
      </c>
      <c r="K163" s="21"/>
      <c r="M163" s="57"/>
      <c r="U163" s="5"/>
    </row>
    <row r="164" spans="1:21" x14ac:dyDescent="0.55000000000000004">
      <c r="A164" s="10">
        <v>160</v>
      </c>
      <c r="B164" s="21" t="s">
        <v>176</v>
      </c>
      <c r="C164" s="47">
        <f>+'1'!C164</f>
        <v>0</v>
      </c>
      <c r="D164" s="4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7">
        <f t="shared" si="7"/>
        <v>0</v>
      </c>
      <c r="F164" s="4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7">
        <f t="shared" si="8"/>
        <v>0</v>
      </c>
      <c r="H164" s="4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4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1"/>
      <c r="M164" s="57"/>
      <c r="U164" s="5"/>
    </row>
    <row r="165" spans="1:21" x14ac:dyDescent="0.55000000000000004">
      <c r="A165" s="10">
        <v>161</v>
      </c>
      <c r="B165" s="21" t="s">
        <v>177</v>
      </c>
      <c r="C165" s="47">
        <f>+'1'!C165</f>
        <v>0</v>
      </c>
      <c r="D165" s="4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7">
        <f t="shared" si="7"/>
        <v>0</v>
      </c>
      <c r="F165" s="4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7">
        <f t="shared" si="8"/>
        <v>0</v>
      </c>
      <c r="H165" s="4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4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1"/>
      <c r="M165" s="57"/>
      <c r="U165" s="5"/>
    </row>
    <row r="166" spans="1:21" x14ac:dyDescent="0.55000000000000004">
      <c r="A166" s="10">
        <v>162</v>
      </c>
      <c r="B166" s="21" t="s">
        <v>178</v>
      </c>
      <c r="C166" s="47">
        <f>+'1'!C166</f>
        <v>0</v>
      </c>
      <c r="D166" s="4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7">
        <f t="shared" si="7"/>
        <v>0</v>
      </c>
      <c r="F166" s="4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7">
        <f t="shared" si="8"/>
        <v>0</v>
      </c>
      <c r="H166" s="4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4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1"/>
      <c r="M166" s="57"/>
      <c r="U166" s="5"/>
    </row>
    <row r="167" spans="1:21" x14ac:dyDescent="0.55000000000000004">
      <c r="A167" s="10">
        <v>163</v>
      </c>
      <c r="B167" s="21" t="s">
        <v>179</v>
      </c>
      <c r="C167" s="47">
        <f>+'1'!C167</f>
        <v>0</v>
      </c>
      <c r="D167" s="4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7">
        <f t="shared" si="7"/>
        <v>0</v>
      </c>
      <c r="F167" s="4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7">
        <f t="shared" si="8"/>
        <v>0</v>
      </c>
      <c r="H167" s="4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4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1"/>
      <c r="M167" s="57"/>
      <c r="U167" s="5"/>
    </row>
    <row r="168" spans="1:21" x14ac:dyDescent="0.55000000000000004">
      <c r="A168" s="10">
        <v>164</v>
      </c>
      <c r="B168" s="21" t="s">
        <v>180</v>
      </c>
      <c r="C168" s="47">
        <f>+'1'!C168</f>
        <v>27</v>
      </c>
      <c r="D168" s="4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30</v>
      </c>
      <c r="E168" s="47">
        <f t="shared" si="7"/>
        <v>57</v>
      </c>
      <c r="F168" s="4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7">
        <f t="shared" si="8"/>
        <v>43</v>
      </c>
      <c r="H168" s="4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14</v>
      </c>
      <c r="I168" s="22">
        <v>55</v>
      </c>
      <c r="J168" s="4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770</v>
      </c>
      <c r="K168" s="21"/>
      <c r="M168" s="57"/>
      <c r="U168" s="5"/>
    </row>
    <row r="169" spans="1:21" x14ac:dyDescent="0.55000000000000004">
      <c r="A169" s="10">
        <v>165</v>
      </c>
      <c r="B169" s="21" t="s">
        <v>181</v>
      </c>
      <c r="C169" s="47">
        <f>+'1'!C169</f>
        <v>0</v>
      </c>
      <c r="D169" s="4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7">
        <f t="shared" si="7"/>
        <v>0</v>
      </c>
      <c r="F169" s="4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7">
        <f t="shared" si="8"/>
        <v>0</v>
      </c>
      <c r="H169" s="4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85</v>
      </c>
      <c r="J169" s="4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1"/>
      <c r="M169" s="57"/>
      <c r="U169" s="5"/>
    </row>
    <row r="170" spans="1:21" x14ac:dyDescent="0.55000000000000004">
      <c r="A170" s="10">
        <v>166</v>
      </c>
      <c r="B170" s="21" t="s">
        <v>182</v>
      </c>
      <c r="C170" s="47">
        <f>+'1'!C170</f>
        <v>0</v>
      </c>
      <c r="D170" s="4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15</v>
      </c>
      <c r="E170" s="47">
        <f t="shared" si="7"/>
        <v>15</v>
      </c>
      <c r="F170" s="4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7">
        <f t="shared" si="8"/>
        <v>3</v>
      </c>
      <c r="H170" s="4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12</v>
      </c>
      <c r="I170" s="22">
        <v>80</v>
      </c>
      <c r="J170" s="4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960</v>
      </c>
      <c r="K170" s="21"/>
      <c r="M170" s="57"/>
      <c r="U170" s="5"/>
    </row>
    <row r="171" spans="1:21" x14ac:dyDescent="0.55000000000000004">
      <c r="A171" s="10">
        <v>167</v>
      </c>
      <c r="B171" s="21" t="s">
        <v>183</v>
      </c>
      <c r="C171" s="47">
        <f>+'1'!C171</f>
        <v>0</v>
      </c>
      <c r="D171" s="4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7">
        <f t="shared" si="7"/>
        <v>0</v>
      </c>
      <c r="F171" s="4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7">
        <f t="shared" si="8"/>
        <v>0</v>
      </c>
      <c r="H171" s="4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4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1"/>
      <c r="M171" s="57"/>
      <c r="U171" s="5"/>
    </row>
    <row r="172" spans="1:21" x14ac:dyDescent="0.55000000000000004">
      <c r="A172" s="10">
        <v>168</v>
      </c>
      <c r="B172" s="21" t="s">
        <v>184</v>
      </c>
      <c r="C172" s="47">
        <f>+'1'!C172</f>
        <v>0</v>
      </c>
      <c r="D172" s="4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7">
        <f t="shared" si="7"/>
        <v>0</v>
      </c>
      <c r="F172" s="4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7">
        <f t="shared" si="8"/>
        <v>0</v>
      </c>
      <c r="H172" s="4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4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1"/>
      <c r="M172" s="57"/>
      <c r="U172" s="5"/>
    </row>
    <row r="173" spans="1:21" x14ac:dyDescent="0.55000000000000004">
      <c r="A173" s="10">
        <v>169</v>
      </c>
      <c r="B173" s="21" t="s">
        <v>185</v>
      </c>
      <c r="C173" s="47">
        <f>+'1'!C173</f>
        <v>0</v>
      </c>
      <c r="D173" s="4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7">
        <f t="shared" si="7"/>
        <v>0</v>
      </c>
      <c r="F173" s="4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7">
        <f t="shared" si="8"/>
        <v>0</v>
      </c>
      <c r="H173" s="4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4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1"/>
      <c r="M173" s="57"/>
      <c r="U173" s="5"/>
    </row>
    <row r="174" spans="1:21" x14ac:dyDescent="0.55000000000000004">
      <c r="A174" s="10">
        <v>170</v>
      </c>
      <c r="B174" s="21" t="s">
        <v>186</v>
      </c>
      <c r="C174" s="47">
        <f>+'1'!C174</f>
        <v>0</v>
      </c>
      <c r="D174" s="4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7">
        <f t="shared" si="7"/>
        <v>0</v>
      </c>
      <c r="F174" s="4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7">
        <f t="shared" si="8"/>
        <v>0</v>
      </c>
      <c r="H174" s="4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4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1"/>
      <c r="M174" s="57"/>
      <c r="U174" s="5"/>
    </row>
    <row r="175" spans="1:21" x14ac:dyDescent="0.55000000000000004">
      <c r="A175" s="10">
        <v>171</v>
      </c>
      <c r="B175" s="21" t="s">
        <v>187</v>
      </c>
      <c r="C175" s="47">
        <f>+'1'!C175</f>
        <v>0</v>
      </c>
      <c r="D175" s="4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7">
        <f t="shared" si="7"/>
        <v>0</v>
      </c>
      <c r="F175" s="4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7">
        <f t="shared" si="8"/>
        <v>0</v>
      </c>
      <c r="H175" s="4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4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1"/>
      <c r="M175" s="57"/>
      <c r="U175" s="5"/>
    </row>
    <row r="176" spans="1:21" x14ac:dyDescent="0.55000000000000004">
      <c r="A176" s="10">
        <v>172</v>
      </c>
      <c r="B176" s="21" t="s">
        <v>188</v>
      </c>
      <c r="C176" s="47">
        <f>+'1'!C176</f>
        <v>0</v>
      </c>
      <c r="D176" s="4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26</v>
      </c>
      <c r="E176" s="47">
        <f t="shared" si="7"/>
        <v>26</v>
      </c>
      <c r="F176" s="4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7">
        <f t="shared" si="8"/>
        <v>6</v>
      </c>
      <c r="H176" s="4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20</v>
      </c>
      <c r="I176" s="22">
        <v>50</v>
      </c>
      <c r="J176" s="4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1000</v>
      </c>
      <c r="K176" s="21"/>
      <c r="M176" s="57"/>
      <c r="U176" s="5"/>
    </row>
    <row r="177" spans="1:21" x14ac:dyDescent="0.55000000000000004">
      <c r="A177" s="10">
        <v>173</v>
      </c>
      <c r="B177" s="21" t="s">
        <v>189</v>
      </c>
      <c r="C177" s="47">
        <f>+'1'!C177</f>
        <v>0</v>
      </c>
      <c r="D177" s="4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7">
        <f t="shared" si="7"/>
        <v>0</v>
      </c>
      <c r="F177" s="4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7">
        <f t="shared" si="8"/>
        <v>0</v>
      </c>
      <c r="H177" s="4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4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1"/>
      <c r="M177" s="57"/>
      <c r="U177" s="5"/>
    </row>
    <row r="178" spans="1:21" x14ac:dyDescent="0.55000000000000004">
      <c r="A178" s="10">
        <v>174</v>
      </c>
      <c r="B178" s="21" t="s">
        <v>190</v>
      </c>
      <c r="C178" s="47">
        <f>+'1'!C178</f>
        <v>1</v>
      </c>
      <c r="D178" s="4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33</v>
      </c>
      <c r="E178" s="47">
        <f t="shared" si="7"/>
        <v>34</v>
      </c>
      <c r="F178" s="4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2</v>
      </c>
      <c r="G178" s="47">
        <f t="shared" si="8"/>
        <v>0</v>
      </c>
      <c r="H178" s="4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32</v>
      </c>
      <c r="I178" s="22">
        <v>120</v>
      </c>
      <c r="J178" s="4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3840</v>
      </c>
      <c r="K178" s="21"/>
      <c r="M178" s="57"/>
      <c r="U178" s="5"/>
    </row>
    <row r="179" spans="1:21" x14ac:dyDescent="0.55000000000000004">
      <c r="A179" s="10">
        <v>175</v>
      </c>
      <c r="B179" s="21" t="s">
        <v>191</v>
      </c>
      <c r="C179" s="47">
        <f>+'1'!C179</f>
        <v>0</v>
      </c>
      <c r="D179" s="4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7">
        <f t="shared" si="7"/>
        <v>0</v>
      </c>
      <c r="F179" s="4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7">
        <f t="shared" si="8"/>
        <v>0</v>
      </c>
      <c r="H179" s="4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2">
        <v>10</v>
      </c>
      <c r="J179" s="4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1"/>
      <c r="M179" s="57"/>
      <c r="U179" s="5"/>
    </row>
    <row r="180" spans="1:21" x14ac:dyDescent="0.55000000000000004">
      <c r="A180" s="10">
        <v>176</v>
      </c>
      <c r="B180" s="21" t="s">
        <v>192</v>
      </c>
      <c r="C180" s="47">
        <f>+'1'!C180</f>
        <v>0</v>
      </c>
      <c r="D180" s="4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7">
        <f t="shared" si="7"/>
        <v>0</v>
      </c>
      <c r="F180" s="4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7">
        <f t="shared" si="8"/>
        <v>0</v>
      </c>
      <c r="H180" s="4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4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1"/>
      <c r="M180" s="57"/>
      <c r="U180" s="5"/>
    </row>
    <row r="181" spans="1:21" x14ac:dyDescent="0.55000000000000004">
      <c r="A181" s="10">
        <v>177</v>
      </c>
      <c r="B181" s="21" t="s">
        <v>193</v>
      </c>
      <c r="C181" s="47">
        <f>+'1'!C181</f>
        <v>0</v>
      </c>
      <c r="D181" s="4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7">
        <f t="shared" si="7"/>
        <v>0</v>
      </c>
      <c r="F181" s="4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7">
        <f t="shared" si="8"/>
        <v>0</v>
      </c>
      <c r="H181" s="4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4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1"/>
      <c r="M181" s="57"/>
      <c r="U181" s="5"/>
    </row>
    <row r="182" spans="1:21" x14ac:dyDescent="0.55000000000000004">
      <c r="A182" s="10">
        <v>178</v>
      </c>
      <c r="B182" s="21" t="s">
        <v>194</v>
      </c>
      <c r="C182" s="47">
        <f>+'1'!C182</f>
        <v>0</v>
      </c>
      <c r="D182" s="4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7">
        <f t="shared" si="7"/>
        <v>0</v>
      </c>
      <c r="F182" s="4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7">
        <f t="shared" si="8"/>
        <v>0</v>
      </c>
      <c r="H182" s="4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4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1"/>
      <c r="M182" s="57"/>
      <c r="U182" s="5"/>
    </row>
    <row r="183" spans="1:21" x14ac:dyDescent="0.55000000000000004">
      <c r="A183" s="10">
        <v>179</v>
      </c>
      <c r="B183" s="21" t="s">
        <v>195</v>
      </c>
      <c r="C183" s="47">
        <f>+'1'!C183</f>
        <v>0</v>
      </c>
      <c r="D183" s="4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7">
        <f t="shared" si="7"/>
        <v>0</v>
      </c>
      <c r="F183" s="4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7">
        <f t="shared" si="8"/>
        <v>0</v>
      </c>
      <c r="H183" s="4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4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1"/>
      <c r="M183" s="57"/>
      <c r="U183" s="5"/>
    </row>
    <row r="184" spans="1:21" x14ac:dyDescent="0.55000000000000004">
      <c r="A184" s="10">
        <v>180</v>
      </c>
      <c r="B184" s="21" t="s">
        <v>196</v>
      </c>
      <c r="C184" s="47">
        <f>+'1'!C184</f>
        <v>0</v>
      </c>
      <c r="D184" s="4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7">
        <f t="shared" si="7"/>
        <v>0</v>
      </c>
      <c r="F184" s="4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7">
        <f t="shared" si="8"/>
        <v>0</v>
      </c>
      <c r="H184" s="4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4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1"/>
      <c r="M184" s="57"/>
      <c r="U184" s="5"/>
    </row>
    <row r="185" spans="1:21" x14ac:dyDescent="0.55000000000000004">
      <c r="A185" s="10">
        <v>181</v>
      </c>
      <c r="B185" s="21" t="s">
        <v>197</v>
      </c>
      <c r="C185" s="47">
        <f>+'1'!C185</f>
        <v>0</v>
      </c>
      <c r="D185" s="4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7">
        <f t="shared" si="7"/>
        <v>0</v>
      </c>
      <c r="F185" s="4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7">
        <f t="shared" si="8"/>
        <v>0</v>
      </c>
      <c r="H185" s="4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4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1"/>
      <c r="M185" s="57"/>
      <c r="U185" s="5"/>
    </row>
    <row r="186" spans="1:21" x14ac:dyDescent="0.55000000000000004">
      <c r="A186" s="10">
        <v>182</v>
      </c>
      <c r="B186" s="21" t="s">
        <v>198</v>
      </c>
      <c r="C186" s="47">
        <f>+'1'!C186</f>
        <v>0</v>
      </c>
      <c r="D186" s="4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7">
        <f t="shared" si="7"/>
        <v>0</v>
      </c>
      <c r="F186" s="4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7">
        <f t="shared" si="8"/>
        <v>0</v>
      </c>
      <c r="H186" s="4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4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1"/>
      <c r="M186" s="57"/>
      <c r="U186" s="5"/>
    </row>
    <row r="187" spans="1:21" x14ac:dyDescent="0.55000000000000004">
      <c r="A187" s="10">
        <v>183</v>
      </c>
      <c r="B187" s="21" t="s">
        <v>199</v>
      </c>
      <c r="C187" s="47">
        <f>+'1'!C187</f>
        <v>0</v>
      </c>
      <c r="D187" s="4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7">
        <f t="shared" si="7"/>
        <v>0</v>
      </c>
      <c r="F187" s="4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7">
        <f t="shared" si="8"/>
        <v>0</v>
      </c>
      <c r="H187" s="4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1"/>
      <c r="M187" s="57"/>
      <c r="U187" s="5"/>
    </row>
    <row r="188" spans="1:21" x14ac:dyDescent="0.55000000000000004">
      <c r="A188" s="10">
        <v>184</v>
      </c>
      <c r="B188" s="21" t="s">
        <v>200</v>
      </c>
      <c r="C188" s="47">
        <f>+'1'!C188</f>
        <v>0</v>
      </c>
      <c r="D188" s="4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7">
        <f t="shared" si="7"/>
        <v>0</v>
      </c>
      <c r="F188" s="4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7">
        <f t="shared" si="8"/>
        <v>0</v>
      </c>
      <c r="H188" s="4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1"/>
      <c r="M188" s="57"/>
      <c r="U188" s="5"/>
    </row>
    <row r="189" spans="1:21" x14ac:dyDescent="0.55000000000000004">
      <c r="A189" s="10">
        <v>185</v>
      </c>
      <c r="B189" s="21" t="s">
        <v>201</v>
      </c>
      <c r="C189" s="47">
        <f>+'1'!C189</f>
        <v>0</v>
      </c>
      <c r="D189" s="4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7">
        <f t="shared" si="7"/>
        <v>0</v>
      </c>
      <c r="F189" s="4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7">
        <f t="shared" si="8"/>
        <v>0</v>
      </c>
      <c r="H189" s="4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1"/>
      <c r="M189" s="57"/>
      <c r="U189" s="5"/>
    </row>
    <row r="190" spans="1:21" x14ac:dyDescent="0.55000000000000004">
      <c r="A190" s="10">
        <v>186</v>
      </c>
      <c r="B190" s="21" t="s">
        <v>202</v>
      </c>
      <c r="C190" s="47">
        <f>+'1'!C190</f>
        <v>0</v>
      </c>
      <c r="D190" s="4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7">
        <f t="shared" si="7"/>
        <v>0</v>
      </c>
      <c r="F190" s="4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7">
        <f t="shared" si="8"/>
        <v>0</v>
      </c>
      <c r="H190" s="4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1"/>
      <c r="M190" s="57"/>
      <c r="U190" s="5"/>
    </row>
    <row r="191" spans="1:21" x14ac:dyDescent="0.55000000000000004">
      <c r="A191" s="10">
        <v>187</v>
      </c>
      <c r="B191" s="21" t="s">
        <v>203</v>
      </c>
      <c r="C191" s="47">
        <f>+'1'!C191</f>
        <v>0</v>
      </c>
      <c r="D191" s="4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7">
        <f t="shared" si="7"/>
        <v>0</v>
      </c>
      <c r="F191" s="4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7">
        <f t="shared" si="8"/>
        <v>0</v>
      </c>
      <c r="H191" s="4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50</v>
      </c>
      <c r="J191" s="4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1"/>
      <c r="M191" s="57"/>
      <c r="U191" s="5"/>
    </row>
    <row r="192" spans="1:21" x14ac:dyDescent="0.55000000000000004">
      <c r="A192" s="10">
        <v>188</v>
      </c>
      <c r="B192" s="21" t="s">
        <v>204</v>
      </c>
      <c r="C192" s="47">
        <f>+'1'!C192</f>
        <v>0</v>
      </c>
      <c r="D192" s="4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7">
        <f t="shared" si="7"/>
        <v>0</v>
      </c>
      <c r="F192" s="4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7">
        <f t="shared" si="8"/>
        <v>0</v>
      </c>
      <c r="H192" s="4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45</v>
      </c>
      <c r="J192" s="4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1"/>
      <c r="M192" s="57"/>
      <c r="U192" s="5"/>
    </row>
    <row r="193" spans="1:21" x14ac:dyDescent="0.55000000000000004">
      <c r="A193" s="10">
        <v>189</v>
      </c>
      <c r="B193" s="21" t="s">
        <v>246</v>
      </c>
      <c r="C193" s="47">
        <f>+'1'!C193</f>
        <v>0</v>
      </c>
      <c r="D193" s="4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7">
        <f t="shared" si="7"/>
        <v>0</v>
      </c>
      <c r="F193" s="4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7">
        <f t="shared" si="8"/>
        <v>0</v>
      </c>
      <c r="H193" s="4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50</v>
      </c>
      <c r="J193" s="4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1"/>
      <c r="M193" s="57"/>
      <c r="U193" s="5"/>
    </row>
    <row r="194" spans="1:21" x14ac:dyDescent="0.55000000000000004">
      <c r="A194" s="10">
        <v>190</v>
      </c>
      <c r="B194" s="21" t="s">
        <v>205</v>
      </c>
      <c r="C194" s="47">
        <f>+'1'!C194</f>
        <v>0</v>
      </c>
      <c r="D194" s="4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7">
        <f t="shared" si="7"/>
        <v>0</v>
      </c>
      <c r="F194" s="4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7">
        <f t="shared" si="8"/>
        <v>0</v>
      </c>
      <c r="H194" s="4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1"/>
      <c r="M194" s="57"/>
      <c r="U194" s="5"/>
    </row>
    <row r="195" spans="1:21" x14ac:dyDescent="0.55000000000000004">
      <c r="A195" s="10">
        <v>191</v>
      </c>
      <c r="B195" s="21" t="s">
        <v>206</v>
      </c>
      <c r="C195" s="47">
        <f>+'1'!C195</f>
        <v>0</v>
      </c>
      <c r="D195" s="4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7">
        <f t="shared" si="7"/>
        <v>0</v>
      </c>
      <c r="F195" s="4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7">
        <f t="shared" si="8"/>
        <v>0</v>
      </c>
      <c r="H195" s="4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150</v>
      </c>
      <c r="J195" s="4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1"/>
      <c r="M195" s="57"/>
      <c r="U195" s="5"/>
    </row>
    <row r="196" spans="1:21" x14ac:dyDescent="0.55000000000000004">
      <c r="A196" s="10">
        <v>192</v>
      </c>
      <c r="B196" s="21" t="s">
        <v>207</v>
      </c>
      <c r="C196" s="47">
        <f>+'1'!C196</f>
        <v>0</v>
      </c>
      <c r="D196" s="4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7">
        <f t="shared" si="7"/>
        <v>0</v>
      </c>
      <c r="F196" s="4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7">
        <f t="shared" si="8"/>
        <v>0</v>
      </c>
      <c r="H196" s="4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150</v>
      </c>
      <c r="J196" s="4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1"/>
      <c r="M196" s="57"/>
      <c r="U196" s="5"/>
    </row>
    <row r="197" spans="1:21" x14ac:dyDescent="0.55000000000000004">
      <c r="A197" s="10">
        <v>193</v>
      </c>
      <c r="B197" s="21" t="s">
        <v>220</v>
      </c>
      <c r="C197" s="47">
        <f>+'1'!C197</f>
        <v>0</v>
      </c>
      <c r="D197" s="4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7">
        <f t="shared" si="7"/>
        <v>0</v>
      </c>
      <c r="F197" s="4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7">
        <f t="shared" si="8"/>
        <v>0</v>
      </c>
      <c r="H197" s="4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1"/>
      <c r="M197" s="57"/>
      <c r="U197" s="5"/>
    </row>
    <row r="198" spans="1:21" x14ac:dyDescent="0.55000000000000004">
      <c r="A198" s="10">
        <v>194</v>
      </c>
      <c r="B198" s="21" t="s">
        <v>247</v>
      </c>
      <c r="C198" s="47">
        <f>+'1'!C198</f>
        <v>0</v>
      </c>
      <c r="D198" s="4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7">
        <f t="shared" ref="E198:E224" si="9">+C198+D198</f>
        <v>0</v>
      </c>
      <c r="F198" s="4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7">
        <f t="shared" ref="G198:G217" si="10">C198+D198-F198-H198</f>
        <v>0</v>
      </c>
      <c r="H198" s="4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30</v>
      </c>
      <c r="J198" s="4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1"/>
      <c r="M198" s="57"/>
      <c r="U198" s="5"/>
    </row>
    <row r="199" spans="1:21" x14ac:dyDescent="0.55000000000000004">
      <c r="A199" s="10">
        <v>195</v>
      </c>
      <c r="B199" s="21" t="s">
        <v>248</v>
      </c>
      <c r="C199" s="47">
        <f>+'1'!C199</f>
        <v>0</v>
      </c>
      <c r="D199" s="4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7">
        <f t="shared" si="9"/>
        <v>0</v>
      </c>
      <c r="F199" s="4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7">
        <f t="shared" si="10"/>
        <v>0</v>
      </c>
      <c r="H199" s="4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30</v>
      </c>
      <c r="J199" s="4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1"/>
      <c r="M199" s="57"/>
      <c r="U199" s="5"/>
    </row>
    <row r="200" spans="1:21" x14ac:dyDescent="0.55000000000000004">
      <c r="A200" s="10">
        <v>196</v>
      </c>
      <c r="B200" s="21" t="s">
        <v>249</v>
      </c>
      <c r="C200" s="47">
        <f>+'1'!C200</f>
        <v>0</v>
      </c>
      <c r="D200" s="4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7">
        <f t="shared" si="9"/>
        <v>0</v>
      </c>
      <c r="F200" s="4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7">
        <f t="shared" si="10"/>
        <v>0</v>
      </c>
      <c r="H200" s="4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30</v>
      </c>
      <c r="J200" s="4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1"/>
      <c r="M200" s="57"/>
      <c r="U200" s="5"/>
    </row>
    <row r="201" spans="1:21" x14ac:dyDescent="0.55000000000000004">
      <c r="A201" s="10">
        <v>197</v>
      </c>
      <c r="B201" s="21" t="s">
        <v>250</v>
      </c>
      <c r="C201" s="47">
        <f>+'1'!C201</f>
        <v>0</v>
      </c>
      <c r="D201" s="4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7">
        <f t="shared" si="9"/>
        <v>0</v>
      </c>
      <c r="F201" s="4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7">
        <f t="shared" si="10"/>
        <v>0</v>
      </c>
      <c r="H201" s="4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30</v>
      </c>
      <c r="J201" s="4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1"/>
      <c r="M201" s="57"/>
      <c r="U201" s="5"/>
    </row>
    <row r="202" spans="1:21" x14ac:dyDescent="0.55000000000000004">
      <c r="A202" s="10">
        <v>198</v>
      </c>
      <c r="B202" s="21" t="s">
        <v>251</v>
      </c>
      <c r="C202" s="47">
        <f>+'1'!C202</f>
        <v>0</v>
      </c>
      <c r="D202" s="4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7">
        <f t="shared" si="9"/>
        <v>0</v>
      </c>
      <c r="F202" s="4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7">
        <f t="shared" si="10"/>
        <v>0</v>
      </c>
      <c r="H202" s="4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30</v>
      </c>
      <c r="J202" s="4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1"/>
      <c r="M202" s="57"/>
      <c r="U202" s="5"/>
    </row>
    <row r="203" spans="1:21" x14ac:dyDescent="0.55000000000000004">
      <c r="A203" s="10">
        <v>199</v>
      </c>
      <c r="B203" s="21" t="s">
        <v>252</v>
      </c>
      <c r="C203" s="47">
        <f>+'1'!C203</f>
        <v>0</v>
      </c>
      <c r="D203" s="4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7">
        <f t="shared" si="9"/>
        <v>0</v>
      </c>
      <c r="F203" s="4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7">
        <f t="shared" si="10"/>
        <v>0</v>
      </c>
      <c r="H203" s="4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30</v>
      </c>
      <c r="J203" s="4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1"/>
      <c r="M203" s="57"/>
      <c r="U203" s="5"/>
    </row>
    <row r="204" spans="1:21" x14ac:dyDescent="0.55000000000000004">
      <c r="A204" s="10">
        <v>200</v>
      </c>
      <c r="B204" s="21" t="s">
        <v>253</v>
      </c>
      <c r="C204" s="47">
        <f>+'1'!C204</f>
        <v>0</v>
      </c>
      <c r="D204" s="4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7">
        <f t="shared" si="9"/>
        <v>0</v>
      </c>
      <c r="F204" s="4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7">
        <f t="shared" si="10"/>
        <v>0</v>
      </c>
      <c r="H204" s="4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50</v>
      </c>
      <c r="J204" s="4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1"/>
      <c r="M204" s="57"/>
      <c r="U204" s="5"/>
    </row>
    <row r="205" spans="1:21" x14ac:dyDescent="0.55000000000000004">
      <c r="A205" s="10">
        <v>201</v>
      </c>
      <c r="B205" s="21" t="s">
        <v>254</v>
      </c>
      <c r="C205" s="47">
        <f>+'1'!C205</f>
        <v>0</v>
      </c>
      <c r="D205" s="4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5</v>
      </c>
      <c r="E205" s="47">
        <f t="shared" si="9"/>
        <v>5</v>
      </c>
      <c r="F205" s="4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7">
        <f t="shared" si="10"/>
        <v>0</v>
      </c>
      <c r="H205" s="4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5</v>
      </c>
      <c r="I205" s="16">
        <v>100</v>
      </c>
      <c r="J205" s="4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500</v>
      </c>
      <c r="K205" s="21"/>
      <c r="M205" s="57"/>
      <c r="U205" s="5"/>
    </row>
    <row r="206" spans="1:21" x14ac:dyDescent="0.55000000000000004">
      <c r="A206" s="10">
        <v>202</v>
      </c>
      <c r="B206" s="21" t="s">
        <v>255</v>
      </c>
      <c r="C206" s="47">
        <f>+'1'!C206</f>
        <v>0</v>
      </c>
      <c r="D206" s="4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7">
        <f t="shared" si="9"/>
        <v>0</v>
      </c>
      <c r="F206" s="4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7">
        <f t="shared" si="10"/>
        <v>0</v>
      </c>
      <c r="H206" s="4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100</v>
      </c>
      <c r="J206" s="4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1"/>
      <c r="M206" s="57"/>
      <c r="U206" s="5"/>
    </row>
    <row r="207" spans="1:21" x14ac:dyDescent="0.55000000000000004">
      <c r="A207" s="10">
        <v>203</v>
      </c>
      <c r="B207" s="21" t="s">
        <v>256</v>
      </c>
      <c r="C207" s="47">
        <f>+'1'!C207</f>
        <v>0</v>
      </c>
      <c r="D207" s="4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7">
        <f t="shared" si="9"/>
        <v>0</v>
      </c>
      <c r="F207" s="4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7">
        <f t="shared" si="10"/>
        <v>0</v>
      </c>
      <c r="H207" s="4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100</v>
      </c>
      <c r="J207" s="4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1"/>
      <c r="M207" s="57"/>
      <c r="U207" s="5"/>
    </row>
    <row r="208" spans="1:21" x14ac:dyDescent="0.55000000000000004">
      <c r="A208" s="10">
        <v>204</v>
      </c>
      <c r="B208" s="21" t="s">
        <v>257</v>
      </c>
      <c r="C208" s="47">
        <f>+'1'!C208</f>
        <v>0</v>
      </c>
      <c r="D208" s="4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7">
        <f t="shared" si="9"/>
        <v>0</v>
      </c>
      <c r="F208" s="4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7">
        <f t="shared" si="10"/>
        <v>0</v>
      </c>
      <c r="H208" s="4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100</v>
      </c>
      <c r="J208" s="4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1"/>
      <c r="M208" s="57"/>
      <c r="U208" s="5"/>
    </row>
    <row r="209" spans="1:22" x14ac:dyDescent="0.55000000000000004">
      <c r="A209" s="10">
        <v>205</v>
      </c>
      <c r="B209" s="21" t="s">
        <v>258</v>
      </c>
      <c r="C209" s="47">
        <f>+'1'!C209</f>
        <v>0</v>
      </c>
      <c r="D209" s="4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7">
        <f t="shared" si="9"/>
        <v>0</v>
      </c>
      <c r="F209" s="4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7">
        <f t="shared" si="10"/>
        <v>0</v>
      </c>
      <c r="H209" s="4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250</v>
      </c>
      <c r="J209" s="4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1"/>
      <c r="M209" s="57"/>
      <c r="U209" s="5"/>
    </row>
    <row r="210" spans="1:22" x14ac:dyDescent="0.55000000000000004">
      <c r="A210" s="10">
        <v>206</v>
      </c>
      <c r="B210" s="21" t="s">
        <v>259</v>
      </c>
      <c r="C210" s="47">
        <f>+'1'!C210</f>
        <v>0</v>
      </c>
      <c r="D210" s="4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7">
        <f t="shared" si="9"/>
        <v>0</v>
      </c>
      <c r="F210" s="4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7">
        <f t="shared" si="10"/>
        <v>0</v>
      </c>
      <c r="H210" s="4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250</v>
      </c>
      <c r="J210" s="4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1"/>
      <c r="M210" s="57"/>
      <c r="U210" s="5"/>
    </row>
    <row r="211" spans="1:22" x14ac:dyDescent="0.55000000000000004">
      <c r="A211" s="10">
        <v>207</v>
      </c>
      <c r="B211" s="21" t="s">
        <v>260</v>
      </c>
      <c r="C211" s="47">
        <f>+'1'!C211</f>
        <v>0</v>
      </c>
      <c r="D211" s="4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7">
        <f t="shared" si="9"/>
        <v>0</v>
      </c>
      <c r="F211" s="4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7">
        <f t="shared" si="10"/>
        <v>0</v>
      </c>
      <c r="H211" s="4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250</v>
      </c>
      <c r="J211" s="4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1"/>
      <c r="M211" s="57"/>
      <c r="U211" s="5"/>
    </row>
    <row r="212" spans="1:22" x14ac:dyDescent="0.55000000000000004">
      <c r="A212" s="10">
        <v>208</v>
      </c>
      <c r="B212" s="11" t="s">
        <v>261</v>
      </c>
      <c r="C212" s="47">
        <f>+'1'!C212</f>
        <v>0</v>
      </c>
      <c r="D212" s="4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7">
        <f t="shared" si="9"/>
        <v>0</v>
      </c>
      <c r="F212" s="4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7">
        <f t="shared" si="10"/>
        <v>0</v>
      </c>
      <c r="H212" s="4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50</v>
      </c>
      <c r="J212" s="4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1"/>
      <c r="M212" s="57"/>
      <c r="U212" s="5"/>
    </row>
    <row r="213" spans="1:22" x14ac:dyDescent="0.55000000000000004">
      <c r="A213" s="10">
        <v>209</v>
      </c>
      <c r="B213" s="21" t="s">
        <v>262</v>
      </c>
      <c r="C213" s="47">
        <f>+'1'!C213</f>
        <v>0</v>
      </c>
      <c r="D213" s="4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7">
        <f t="shared" si="9"/>
        <v>0</v>
      </c>
      <c r="F213" s="4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7">
        <f t="shared" si="10"/>
        <v>0</v>
      </c>
      <c r="H213" s="4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2">
        <v>50</v>
      </c>
      <c r="J213" s="4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1"/>
      <c r="M213" s="57"/>
      <c r="U213" s="5"/>
    </row>
    <row r="214" spans="1:22" x14ac:dyDescent="0.55000000000000004">
      <c r="A214" s="10">
        <v>210</v>
      </c>
      <c r="B214" s="21" t="s">
        <v>268</v>
      </c>
      <c r="C214" s="47">
        <f>+'1'!C214</f>
        <v>0</v>
      </c>
      <c r="D214" s="4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7">
        <f t="shared" si="9"/>
        <v>0</v>
      </c>
      <c r="F214" s="4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7">
        <f t="shared" si="10"/>
        <v>0</v>
      </c>
      <c r="H214" s="4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2">
        <v>50</v>
      </c>
      <c r="J214" s="4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1"/>
      <c r="M214" s="57"/>
      <c r="U214" s="5"/>
    </row>
    <row r="215" spans="1:22" x14ac:dyDescent="0.55000000000000004">
      <c r="A215" s="10">
        <v>211</v>
      </c>
      <c r="B215" s="21" t="s">
        <v>269</v>
      </c>
      <c r="C215" s="47">
        <f>+'1'!C215</f>
        <v>0</v>
      </c>
      <c r="D215" s="4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7">
        <f t="shared" si="9"/>
        <v>0</v>
      </c>
      <c r="F215" s="4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7">
        <f t="shared" si="10"/>
        <v>0</v>
      </c>
      <c r="H215" s="4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2">
        <v>50</v>
      </c>
      <c r="J215" s="4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1"/>
      <c r="M215" s="57"/>
      <c r="U215" s="5"/>
    </row>
    <row r="216" spans="1:22" x14ac:dyDescent="0.55000000000000004">
      <c r="A216" s="10">
        <v>212</v>
      </c>
      <c r="B216" s="21" t="s">
        <v>274</v>
      </c>
      <c r="C216" s="47">
        <f>+'1'!C216</f>
        <v>6</v>
      </c>
      <c r="D216" s="4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10</v>
      </c>
      <c r="E216" s="47">
        <f t="shared" si="9"/>
        <v>16</v>
      </c>
      <c r="F216" s="4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4</v>
      </c>
      <c r="G216" s="47">
        <f t="shared" si="10"/>
        <v>2</v>
      </c>
      <c r="H216" s="4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10</v>
      </c>
      <c r="I216" s="22">
        <v>35</v>
      </c>
      <c r="J216" s="4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330</v>
      </c>
      <c r="K216" s="21"/>
      <c r="M216" s="57"/>
      <c r="U216" s="5"/>
    </row>
    <row r="217" spans="1:22" x14ac:dyDescent="0.55000000000000004">
      <c r="A217" s="10">
        <v>213</v>
      </c>
      <c r="B217" s="21" t="s">
        <v>278</v>
      </c>
      <c r="C217" s="47">
        <f>+'1'!C217</f>
        <v>0</v>
      </c>
      <c r="D217" s="4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20</v>
      </c>
      <c r="E217" s="47">
        <f t="shared" si="9"/>
        <v>20</v>
      </c>
      <c r="F217" s="4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7">
        <f t="shared" si="10"/>
        <v>10</v>
      </c>
      <c r="H217" s="4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10</v>
      </c>
      <c r="I217" s="22">
        <v>199</v>
      </c>
      <c r="J217" s="48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1990</v>
      </c>
      <c r="K217" s="21"/>
      <c r="M217" s="57"/>
      <c r="U217" s="5"/>
    </row>
    <row r="218" spans="1:22" x14ac:dyDescent="0.55000000000000004">
      <c r="A218" s="10">
        <v>214</v>
      </c>
      <c r="B218" s="11"/>
      <c r="C218" s="47">
        <f>+'1'!C218</f>
        <v>0</v>
      </c>
      <c r="D218" s="48">
        <f>+'1'!D221+'2'!D221+'3'!D221+'4'!D221+'5'!D221+'6'!D221+'7'!D221+'8'!D221+'9'!D222+'10'!D222+'11'!D222+'12'!D220+'13'!D220+'14'!D220+'15'!D220+'16'!D220+'17'!D220+'18'!D220+'19'!D220+'20'!D220+'21'!D220+'22'!D220+'23'!D220+'24'!D220+'25'!D220+'26'!D220+'27'!D220+'28'!D220+'29'!D220+'30'!D222+'31'!D221</f>
        <v>0</v>
      </c>
      <c r="E218" s="47">
        <f t="shared" si="9"/>
        <v>0</v>
      </c>
      <c r="F218" s="48">
        <f>+'1'!F221+'2'!F221+'3'!F221+'4'!F221+'5'!F221+'6'!F221+'7'!F221+'8'!F221+'9'!F222+'10'!F222+'11'!F222+'12'!F220+'13'!F220+'14'!F220+'15'!F220+'16'!F220+'17'!F220+'18'!F220+'19'!F220+'20'!F220+'21'!F220+'22'!F220+'23'!F220+'24'!F220+'25'!F220+'26'!F220+'27'!F220+'28'!F220+'29'!F220+'30'!F222+'31'!F221</f>
        <v>0</v>
      </c>
      <c r="G218" s="47">
        <v>0</v>
      </c>
      <c r="H218" s="48">
        <v>0</v>
      </c>
      <c r="I218" s="49">
        <v>0</v>
      </c>
      <c r="J218" s="48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1"/>
      <c r="M218" s="57"/>
      <c r="U218" s="5"/>
    </row>
    <row r="219" spans="1:22" x14ac:dyDescent="0.55000000000000004">
      <c r="A219" s="10">
        <v>215</v>
      </c>
      <c r="B219" s="11"/>
      <c r="C219" s="47">
        <f>+'1'!C219</f>
        <v>0</v>
      </c>
      <c r="D219" s="48">
        <f>+'1'!D222+'2'!D222+'3'!D222+'4'!D222+'5'!D222+'6'!D222+'7'!D222+'8'!D222+'9'!D223+'10'!D223+'11'!D223+'12'!D221+'13'!D221+'14'!D221+'15'!D221+'16'!D221+'17'!D221+'18'!D221+'19'!D221+'20'!D221+'21'!D221+'22'!D221+'23'!D221+'24'!D221+'25'!D221+'26'!D221+'27'!D221+'28'!D221+'29'!D221+'30'!D223+'31'!D222</f>
        <v>0</v>
      </c>
      <c r="E219" s="47">
        <f t="shared" si="9"/>
        <v>0</v>
      </c>
      <c r="F219" s="48">
        <f>+'1'!F222+'2'!F222+'3'!F222+'4'!F222+'5'!F222+'6'!F222+'7'!F222+'8'!F222+'9'!F223+'10'!F223+'11'!F223+'12'!F221+'13'!F221+'14'!F221+'15'!F221+'16'!F221+'17'!F221+'18'!F221+'19'!F221+'20'!F221+'21'!F221+'22'!F221+'23'!F221+'24'!F221+'25'!F221+'26'!F221+'27'!F221+'28'!F221+'29'!F221+'30'!F223+'31'!F222</f>
        <v>0</v>
      </c>
      <c r="G219" s="47">
        <v>0</v>
      </c>
      <c r="H219" s="48">
        <v>0</v>
      </c>
      <c r="I219" s="49">
        <v>0</v>
      </c>
      <c r="J219" s="48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1"/>
      <c r="M219" s="57"/>
      <c r="U219" s="5"/>
    </row>
    <row r="220" spans="1:22" x14ac:dyDescent="0.55000000000000004">
      <c r="A220" s="10">
        <v>216</v>
      </c>
      <c r="B220" s="11"/>
      <c r="C220" s="47">
        <f>+'1'!C220</f>
        <v>0</v>
      </c>
      <c r="D220" s="48">
        <f>+'1'!D223+'2'!D223+'3'!D223+'4'!D223+'5'!D223+'6'!D223+'7'!D223+'8'!D223+'9'!D224+'10'!D224+'11'!D224+'12'!D222+'13'!D222+'14'!D222+'15'!D222+'16'!D222+'17'!D222+'18'!D222+'19'!D222+'20'!D222+'21'!D222+'22'!D222+'23'!D222+'24'!D222+'25'!D222+'26'!D222+'27'!D222+'28'!D222+'29'!D222+'30'!D224+'31'!D223</f>
        <v>0</v>
      </c>
      <c r="E220" s="47">
        <f t="shared" si="9"/>
        <v>0</v>
      </c>
      <c r="F220" s="48">
        <f>+'1'!F223+'2'!F223+'3'!F223+'4'!F223+'5'!F223+'6'!F223+'7'!F223+'8'!F223+'9'!F224+'10'!F224+'11'!F224+'12'!F222+'13'!F222+'14'!F222+'15'!F222+'16'!F222+'17'!F222+'18'!F222+'19'!F222+'20'!F222+'21'!F222+'22'!F222+'23'!F222+'24'!F222+'25'!F222+'26'!F222+'27'!F222+'28'!F222+'29'!F222+'30'!F224+'31'!F223</f>
        <v>0</v>
      </c>
      <c r="G220" s="47">
        <v>0</v>
      </c>
      <c r="H220" s="4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9">
        <v>0</v>
      </c>
      <c r="J220" s="4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1"/>
      <c r="M220" s="57"/>
      <c r="U220" s="5"/>
    </row>
    <row r="221" spans="1:22" x14ac:dyDescent="0.55000000000000004">
      <c r="A221" s="10">
        <v>217</v>
      </c>
      <c r="B221" s="11"/>
      <c r="C221" s="47">
        <f>+'1'!C221</f>
        <v>0</v>
      </c>
      <c r="D221" s="48">
        <f>+'1'!D224+'2'!D224+'3'!D224+'4'!D224+'5'!D224+'6'!D224+'7'!D224+'8'!D224+'9'!D225+'10'!D225+'11'!D225+'12'!D223+'13'!D223+'14'!D223+'15'!D223+'16'!D223+'17'!D223+'18'!D223+'19'!D223+'20'!D223+'21'!D223+'22'!D223+'23'!D223+'24'!D223+'25'!D223+'26'!D223+'27'!D223+'28'!D223+'29'!D223+'30'!D225+'31'!D224</f>
        <v>0</v>
      </c>
      <c r="E221" s="47">
        <f t="shared" si="9"/>
        <v>0</v>
      </c>
      <c r="F221" s="48">
        <f>+'1'!F224+'2'!F224+'3'!F224+'4'!F224+'5'!F224+'6'!F224+'7'!F224+'8'!F224+'9'!F225+'10'!F225+'11'!F225+'12'!F223+'13'!F223+'14'!F223+'15'!F223+'16'!F223+'17'!F223+'18'!F223+'19'!F223+'20'!F223+'21'!F223+'22'!F223+'23'!F223+'24'!F223+'25'!F223+'26'!F223+'27'!F223+'28'!F223+'29'!F223+'30'!F225+'31'!F224</f>
        <v>0</v>
      </c>
      <c r="G221" s="47">
        <v>0</v>
      </c>
      <c r="H221" s="4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9">
        <v>0</v>
      </c>
      <c r="J221" s="48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1"/>
      <c r="M221" s="57"/>
      <c r="U221" s="5"/>
    </row>
    <row r="222" spans="1:22" x14ac:dyDescent="0.55000000000000004">
      <c r="A222" s="10">
        <v>218</v>
      </c>
      <c r="B222" s="11"/>
      <c r="C222" s="47">
        <f>+'1'!C222</f>
        <v>0</v>
      </c>
      <c r="D222" s="48">
        <f>+'1'!D225+'2'!D225+'3'!D225+'4'!D225+'5'!D225+'6'!D225+'7'!D225+'8'!D225+'9'!D226+'10'!D226+'11'!D226+'12'!D224+'13'!D224+'14'!D224+'15'!D224+'16'!D224+'17'!D224+'18'!D224+'19'!D224+'20'!D224+'21'!D224+'22'!D224+'23'!D224+'24'!D224+'25'!D224+'26'!D224+'27'!D224+'28'!D224+'29'!D224+'30'!D226+'31'!D225</f>
        <v>0</v>
      </c>
      <c r="E222" s="47">
        <f t="shared" si="9"/>
        <v>0</v>
      </c>
      <c r="F222" s="48">
        <f>+'1'!F225+'2'!F225+'3'!F225+'4'!F225+'5'!F225+'6'!F225+'7'!F225+'8'!F225+'9'!F226+'10'!F226+'11'!F226+'12'!F224+'13'!F224+'14'!F224+'15'!F224+'16'!F224+'17'!F224+'18'!F224+'19'!F224+'20'!F224+'21'!F224+'22'!F224+'23'!F224+'24'!F224+'25'!F224+'26'!F224+'27'!F224+'28'!F224+'29'!F224+'30'!F226+'31'!F225</f>
        <v>0</v>
      </c>
      <c r="G222" s="47">
        <v>0</v>
      </c>
      <c r="H222" s="4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9">
        <v>0</v>
      </c>
      <c r="J222" s="48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1"/>
      <c r="M222" s="57"/>
      <c r="U222" s="5"/>
    </row>
    <row r="223" spans="1:22" x14ac:dyDescent="0.55000000000000004">
      <c r="A223" s="10">
        <v>219</v>
      </c>
      <c r="B223" s="11"/>
      <c r="C223" s="47">
        <f>+'1'!C223</f>
        <v>0</v>
      </c>
      <c r="D223" s="48">
        <f>+'1'!D226+'2'!D226+'3'!D226+'4'!D226+'5'!D226+'6'!D226+'7'!D226+'8'!D226+'9'!D227+'10'!D227+'11'!D227+'12'!D225+'13'!D225+'14'!D225+'15'!D225+'16'!D225+'17'!D225+'18'!D225+'19'!D225+'20'!D225+'21'!D225+'22'!D225+'23'!D225+'24'!D225+'25'!D225+'26'!D225+'27'!D225+'28'!D225+'29'!D225+'30'!D227+'31'!D226</f>
        <v>0</v>
      </c>
      <c r="E223" s="47">
        <f t="shared" si="9"/>
        <v>0</v>
      </c>
      <c r="F223" s="48">
        <f>+'1'!F226+'2'!F226+'3'!F226+'4'!F226+'5'!F226+'6'!F226+'7'!F226+'8'!F226+'9'!F227+'10'!F227+'11'!F227+'12'!F225+'13'!F225+'14'!F225+'15'!F225+'16'!F225+'17'!F225+'18'!F225+'19'!F225+'20'!F225+'21'!F225+'22'!F225+'23'!F225+'24'!F225+'25'!F225+'26'!F225+'27'!F225+'28'!F225+'29'!F225+'30'!F227+'31'!F226</f>
        <v>0</v>
      </c>
      <c r="G223" s="47">
        <v>0</v>
      </c>
      <c r="H223" s="4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9">
        <v>0</v>
      </c>
      <c r="J223" s="48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1"/>
      <c r="M223" s="57"/>
      <c r="U223" s="5"/>
    </row>
    <row r="224" spans="1:22" ht="29.25" x14ac:dyDescent="0.6">
      <c r="A224" s="10">
        <v>220</v>
      </c>
      <c r="B224" s="11"/>
      <c r="C224" s="47">
        <f>+'1'!C224</f>
        <v>0</v>
      </c>
      <c r="D224" s="48">
        <f>+'1'!D227+'2'!D227+'3'!D227+'4'!D227+'5'!D227+'6'!D227+'7'!D227+'8'!D227+'9'!D228+'10'!D228+'11'!D228+'12'!D226+'13'!D226+'14'!D226+'15'!D226+'16'!D226+'17'!D226+'18'!D226+'19'!D226+'20'!D226+'21'!D226+'22'!D226+'23'!D226+'24'!D226+'25'!D226+'26'!D226+'27'!D226+'28'!D226+'29'!D226+'30'!D228+'31'!D227</f>
        <v>0</v>
      </c>
      <c r="E224" s="47">
        <f t="shared" si="9"/>
        <v>0</v>
      </c>
      <c r="F224" s="48">
        <f>+'1'!F227+'2'!F227+'3'!F227+'4'!F227+'5'!F227+'6'!F227+'7'!F227+'8'!F227+'9'!F228+'10'!F228+'11'!F228+'12'!F226+'13'!F226+'14'!F226+'15'!F226+'16'!F226+'17'!F226+'18'!F226+'19'!F226+'20'!F226+'21'!F226+'22'!F226+'23'!F226+'24'!F226+'25'!F226+'26'!F226+'27'!F226+'28'!F226+'29'!F226+'30'!F228+'31'!F227</f>
        <v>0</v>
      </c>
      <c r="G224" s="47">
        <v>0</v>
      </c>
      <c r="H224" s="4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9">
        <v>0</v>
      </c>
      <c r="J224" s="48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1"/>
      <c r="M224" s="57"/>
      <c r="U224" s="5"/>
      <c r="V224" s="58"/>
    </row>
    <row r="225" spans="1:22" ht="26.25" x14ac:dyDescent="0.55000000000000004">
      <c r="A225" s="10">
        <v>233</v>
      </c>
      <c r="B225" s="21"/>
      <c r="C225" s="47"/>
      <c r="D225" s="48"/>
      <c r="E225" s="47"/>
      <c r="F225" s="48"/>
      <c r="G225" s="47"/>
      <c r="H225" s="48"/>
      <c r="I225" s="16"/>
      <c r="J225" s="48"/>
      <c r="K225" s="21"/>
      <c r="M225" s="57"/>
      <c r="U225" s="5"/>
      <c r="V225" s="61"/>
    </row>
    <row r="226" spans="1:22" s="58" customFormat="1" ht="27.75" customHeight="1" x14ac:dyDescent="0.6">
      <c r="A226" s="101" t="s">
        <v>230</v>
      </c>
      <c r="B226" s="102"/>
      <c r="C226" s="102"/>
      <c r="D226" s="102"/>
      <c r="E226" s="102"/>
      <c r="F226" s="102"/>
      <c r="G226" s="102"/>
      <c r="H226" s="102"/>
      <c r="I226" s="102"/>
      <c r="J226" s="102"/>
      <c r="K226" s="103"/>
      <c r="M226" s="59"/>
      <c r="N226" s="59"/>
      <c r="O226" s="59"/>
      <c r="P226" s="60"/>
      <c r="Q226" s="60"/>
      <c r="R226" s="60"/>
      <c r="S226" s="60"/>
      <c r="T226" s="60"/>
      <c r="U226" s="5"/>
      <c r="V226" s="63"/>
    </row>
    <row r="227" spans="1:22" s="61" customFormat="1" ht="25.5" customHeight="1" x14ac:dyDescent="0.55000000000000004">
      <c r="A227" s="104" t="s">
        <v>231</v>
      </c>
      <c r="B227" s="105"/>
      <c r="C227" s="106" t="s">
        <v>272</v>
      </c>
      <c r="D227" s="107"/>
      <c r="E227" s="108" t="s">
        <v>232</v>
      </c>
      <c r="F227" s="109"/>
      <c r="G227" s="110" t="s">
        <v>233</v>
      </c>
      <c r="H227" s="110"/>
      <c r="I227" s="110"/>
      <c r="J227" s="64">
        <f>SUM(J5:J225)</f>
        <v>81530</v>
      </c>
      <c r="K227" s="65" t="s">
        <v>226</v>
      </c>
      <c r="M227" s="62"/>
      <c r="N227" s="62"/>
      <c r="O227" s="62"/>
      <c r="P227" s="62"/>
      <c r="Q227" s="62"/>
      <c r="R227" s="62"/>
      <c r="S227" s="62"/>
      <c r="T227" s="62"/>
      <c r="U227" s="5"/>
      <c r="V227" s="63"/>
    </row>
    <row r="228" spans="1:22" s="63" customFormat="1" ht="24.75" customHeight="1" x14ac:dyDescent="0.55000000000000004">
      <c r="A228" s="66" t="s">
        <v>234</v>
      </c>
      <c r="B228" s="67">
        <f>+J230</f>
        <v>81530</v>
      </c>
      <c r="C228" s="68" t="s">
        <v>235</v>
      </c>
      <c r="D228" s="69">
        <f>+J227</f>
        <v>81530</v>
      </c>
      <c r="E228" s="70" t="s">
        <v>224</v>
      </c>
      <c r="F228" s="71">
        <f>SUM(P36)</f>
        <v>435</v>
      </c>
      <c r="G228" s="92"/>
      <c r="H228" s="92"/>
      <c r="I228" s="92"/>
      <c r="J228" s="73"/>
      <c r="K228" s="73">
        <f>+R36</f>
        <v>25518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3" customFormat="1" ht="24.75" customHeight="1" x14ac:dyDescent="0.55000000000000004">
      <c r="A229" s="66"/>
      <c r="B229" s="67"/>
      <c r="C229" s="68" t="s">
        <v>236</v>
      </c>
      <c r="D229" s="69">
        <f>K230</f>
        <v>8085</v>
      </c>
      <c r="E229" s="70"/>
      <c r="F229" s="74">
        <v>0</v>
      </c>
      <c r="G229" s="92" t="s">
        <v>237</v>
      </c>
      <c r="H229" s="92"/>
      <c r="I229" s="92"/>
      <c r="J229" s="73">
        <f>-O36</f>
        <v>0</v>
      </c>
      <c r="K229" s="73" t="s">
        <v>236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3" customFormat="1" ht="24.75" customHeight="1" x14ac:dyDescent="0.55000000000000004">
      <c r="A230" s="76" t="s">
        <v>10</v>
      </c>
      <c r="B230" s="67">
        <f>+D229</f>
        <v>8085</v>
      </c>
      <c r="C230" s="68"/>
      <c r="D230" s="69"/>
      <c r="E230" s="70" t="s">
        <v>238</v>
      </c>
      <c r="F230" s="74">
        <f>+Q36</f>
        <v>0</v>
      </c>
      <c r="G230" s="93" t="s">
        <v>239</v>
      </c>
      <c r="H230" s="94"/>
      <c r="I230" s="95"/>
      <c r="J230" s="73">
        <f>+J227-J228</f>
        <v>81530</v>
      </c>
      <c r="K230" s="77">
        <f>+N36</f>
        <v>8085</v>
      </c>
      <c r="M230" s="75"/>
      <c r="N230" s="5"/>
      <c r="O230" s="5"/>
      <c r="P230" s="5"/>
      <c r="Q230" s="5"/>
      <c r="R230" s="5"/>
      <c r="S230" s="5"/>
      <c r="T230" s="5"/>
      <c r="U230" s="5"/>
    </row>
    <row r="231" spans="1:22" s="63" customFormat="1" ht="24.75" customHeight="1" thickBot="1" x14ac:dyDescent="0.6">
      <c r="A231" s="78" t="s">
        <v>240</v>
      </c>
      <c r="B231" s="67">
        <f>B228-B230</f>
        <v>73445</v>
      </c>
      <c r="C231" s="68" t="s">
        <v>240</v>
      </c>
      <c r="D231" s="69">
        <f>+D228-D229</f>
        <v>73445</v>
      </c>
      <c r="E231" s="70" t="s">
        <v>241</v>
      </c>
      <c r="F231" s="74">
        <f>SUM(F228:F230)</f>
        <v>435</v>
      </c>
      <c r="G231" s="92" t="s">
        <v>212</v>
      </c>
      <c r="H231" s="92"/>
      <c r="I231" s="92"/>
      <c r="J231" s="73">
        <f>F231</f>
        <v>435</v>
      </c>
      <c r="K231" s="72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3" customFormat="1" ht="24.75" customHeight="1" thickTop="1" x14ac:dyDescent="0.55000000000000004">
      <c r="A232" s="79"/>
      <c r="B232" s="79"/>
      <c r="C232" s="68" t="s">
        <v>242</v>
      </c>
      <c r="D232" s="69">
        <v>100000</v>
      </c>
      <c r="G232" s="85" t="s">
        <v>214</v>
      </c>
      <c r="H232" s="86"/>
      <c r="I232" s="87"/>
      <c r="J232" s="73">
        <f>J230-J231-K228-K230</f>
        <v>47492</v>
      </c>
      <c r="K232" s="72"/>
      <c r="M232" s="75"/>
      <c r="N232" s="75"/>
      <c r="O232" s="5"/>
      <c r="P232" s="5"/>
      <c r="Q232" s="5"/>
      <c r="R232" s="5"/>
      <c r="S232" s="5"/>
      <c r="T232" s="5"/>
    </row>
    <row r="233" spans="1:22" s="63" customFormat="1" ht="24.75" customHeight="1" x14ac:dyDescent="0.55000000000000004">
      <c r="A233" s="79"/>
      <c r="B233" s="79"/>
      <c r="C233" s="68" t="s">
        <v>243</v>
      </c>
      <c r="D233" s="69">
        <f>D231-D232</f>
        <v>-26555</v>
      </c>
      <c r="G233" s="85" t="s">
        <v>215</v>
      </c>
      <c r="H233" s="86"/>
      <c r="I233" s="87"/>
      <c r="J233" s="73">
        <f>+T36</f>
        <v>47622</v>
      </c>
      <c r="K233" s="72"/>
      <c r="M233" s="75"/>
      <c r="N233" s="5"/>
      <c r="O233" s="5"/>
      <c r="P233" s="5"/>
      <c r="Q233" s="5"/>
      <c r="R233" s="5"/>
      <c r="S233" s="5"/>
      <c r="T233" s="5"/>
      <c r="V233" s="2"/>
    </row>
    <row r="234" spans="1:22" s="63" customFormat="1" ht="24.75" customHeight="1" x14ac:dyDescent="0.55000000000000004">
      <c r="A234" s="79"/>
      <c r="B234" s="79"/>
      <c r="C234" s="68" t="s">
        <v>244</v>
      </c>
      <c r="D234" s="69">
        <v>0</v>
      </c>
      <c r="G234" s="85" t="s">
        <v>216</v>
      </c>
      <c r="H234" s="86"/>
      <c r="I234" s="87"/>
      <c r="J234" s="73">
        <v>0</v>
      </c>
      <c r="K234" s="72"/>
      <c r="M234" s="75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9"/>
      <c r="B235" s="79"/>
      <c r="G235" s="88" t="s">
        <v>217</v>
      </c>
      <c r="H235" s="88"/>
      <c r="I235" s="88"/>
      <c r="J235" s="80">
        <f>+J233-J232</f>
        <v>130</v>
      </c>
      <c r="K235" s="81"/>
    </row>
    <row r="236" spans="1:22" ht="24.75" customHeight="1" thickBot="1" x14ac:dyDescent="0.6">
      <c r="F236" s="89" t="s">
        <v>245</v>
      </c>
      <c r="G236" s="90"/>
      <c r="H236" s="90"/>
      <c r="I236" s="90"/>
      <c r="J236" s="90"/>
      <c r="K236" s="91"/>
    </row>
    <row r="237" spans="1:22" x14ac:dyDescent="0.55000000000000004">
      <c r="D237" s="24"/>
    </row>
  </sheetData>
  <autoFilter ref="A2:U236" xr:uid="{77FC8B71-6156-4710-9A23-5EEBE41A0E1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89E6-3473-4085-ACAD-6BE533E467A8}">
  <sheetPr>
    <tabColor theme="4" tint="0.79998168889431442"/>
  </sheetPr>
  <dimension ref="A1:Z303"/>
  <sheetViews>
    <sheetView topLeftCell="A202" zoomScale="90" zoomScaleNormal="90" workbookViewId="0">
      <selection sqref="A1:XFD104857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+'[1]30'!G5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81" si="1">E5-F5-H5</f>
        <v>23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+'[1]30'!G6</f>
        <v>32</v>
      </c>
      <c r="D6" s="13">
        <v>0</v>
      </c>
      <c r="E6" s="12">
        <f t="shared" si="0"/>
        <v>32</v>
      </c>
      <c r="F6" s="13">
        <v>0</v>
      </c>
      <c r="G6" s="14">
        <f t="shared" si="1"/>
        <v>28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2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+'[1]30'!G12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+'[1]30'!G19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+'[1]30'!G23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0</v>
      </c>
      <c r="H23" s="15">
        <v>6</v>
      </c>
      <c r="I23" s="16">
        <v>100</v>
      </c>
      <c r="J23" s="43">
        <f t="shared" si="5"/>
        <v>600</v>
      </c>
      <c r="K23" s="18" t="s">
        <v>16</v>
      </c>
      <c r="L23" s="19">
        <v>0</v>
      </c>
      <c r="M23" s="24">
        <f t="shared" si="6"/>
        <v>600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+'[1]30'!G24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+'[1]30'!G27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+'[1]30'!G29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+'[1]30'!G31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+'[1]30'!G34</f>
        <v>5</v>
      </c>
      <c r="D34" s="13">
        <v>0</v>
      </c>
      <c r="E34" s="12">
        <f t="shared" si="0"/>
        <v>5</v>
      </c>
      <c r="F34" s="13">
        <v>1</v>
      </c>
      <c r="G34" s="14">
        <f t="shared" si="1"/>
        <v>1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+'[1]30'!G35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+'[1]30'!G37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+'[1]30'!G38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1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+'[1]30'!G39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+'[1]30'!G40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+'[1]30'!G42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43">
        <f t="shared" si="5"/>
        <v>50</v>
      </c>
      <c r="K42" s="18" t="s">
        <v>266</v>
      </c>
      <c r="L42" s="19">
        <v>50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82">
        <f>+'[1]30'!G43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+'[1]30'!G44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82">
        <f>+'[1]30'!G46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+'[1]30'!G47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+'[1]30'!G48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+'[1]30'!G50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+'[1]30'!G51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+'[1]30'!G55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270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+'[1]30'!G57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0">
        <v>120</v>
      </c>
      <c r="J57" s="43">
        <f t="shared" si="5"/>
        <v>120</v>
      </c>
      <c r="K57" s="18" t="s">
        <v>270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+'[1]30'!G66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8</v>
      </c>
      <c r="H66" s="15">
        <v>5</v>
      </c>
      <c r="I66" s="16">
        <v>50</v>
      </c>
      <c r="J66" s="43">
        <f t="shared" si="5"/>
        <v>250</v>
      </c>
      <c r="K66" s="18" t="s">
        <v>16</v>
      </c>
      <c r="L66" s="19">
        <v>0</v>
      </c>
      <c r="M66" s="24">
        <f t="shared" si="6"/>
        <v>250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+'[1]30'!G67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+'[1]30'!G70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3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+'[1]30'!G71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0</v>
      </c>
      <c r="H71" s="15">
        <v>2</v>
      </c>
      <c r="I71" s="22">
        <v>60</v>
      </c>
      <c r="J71" s="43">
        <f t="shared" si="10"/>
        <v>120</v>
      </c>
      <c r="K71" s="18" t="s">
        <v>267</v>
      </c>
      <c r="L71" s="19">
        <v>60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+'[1]30'!G73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+'[1]30'!G74</f>
        <v>2</v>
      </c>
      <c r="D74" s="13">
        <v>0</v>
      </c>
      <c r="E74" s="12">
        <f t="shared" si="0"/>
        <v>2</v>
      </c>
      <c r="F74" s="13">
        <v>0</v>
      </c>
      <c r="G74" s="14">
        <f t="shared" si="1"/>
        <v>1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+'[1]30'!G77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+'[1]30'!G79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3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+'[1]30'!G81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+'[1]30'!G85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3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+'[1]30'!G86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2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+'[1]30'!G87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3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+'[1]30'!G88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+'[1]30'!G89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6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+'[1]30'!G92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0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0</v>
      </c>
      <c r="M92" s="24">
        <f t="shared" si="11"/>
        <v>120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+'[1]30'!G95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+'[1]30'!G96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+'[1]30'!G101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2">
        <f>+'[1]30'!G150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+'[1]30'!G152</f>
        <v>3</v>
      </c>
      <c r="D152" s="13">
        <v>0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+'[1]30'!G159</f>
        <v>0</v>
      </c>
      <c r="D159" s="13">
        <v>0</v>
      </c>
      <c r="E159" s="12">
        <f t="shared" ref="E159:E216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+'[1]30'!G160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+'[1]30'!G161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+'[1]30'!G162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+'[1]30'!G163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+'[1]30'!G164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+'[1]30'!G165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+'[1]30'!G166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+'[1]30'!G167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+'[1]30'!G168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27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+'[1]30'!G169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+'[1]30'!G170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+'[1]30'!G171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+'[1]30'!G172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+'[1]30'!G173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+'[1]30'!G174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+'[1]30'!G175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+'[1]30'!G176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+'[1]30'!G177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+'[1]30'!G178</f>
        <v>2</v>
      </c>
      <c r="D178" s="13">
        <v>0</v>
      </c>
      <c r="E178" s="12">
        <f t="shared" si="17"/>
        <v>2</v>
      </c>
      <c r="F178" s="13">
        <v>0</v>
      </c>
      <c r="G178" s="14">
        <f t="shared" si="16"/>
        <v>1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2">
        <f>+'[1]30'!G179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+'[1]30'!G180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+'[1]30'!G181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+'[1]30'!G182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+'[1]30'!G183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+'[1]30'!G184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+'[1]30'!G185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+'[1]30'!G186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+'[1]30'!G187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+'[1]30'!G188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+'[1]30'!G189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+'[1]30'!G190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+'[1]30'!G191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+'[1]30'!G192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+'[1]30'!G193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+'[1]30'!G194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+'[1]30'!G195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+'[1]30'!G196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+'[1]30'!G197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+'[1]30'!G198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6" si="18">+I198*H198</f>
        <v>0</v>
      </c>
      <c r="K198" s="18" t="s">
        <v>16</v>
      </c>
      <c r="L198" s="19">
        <v>0</v>
      </c>
      <c r="M198" s="24">
        <f t="shared" ref="M198:M216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+'[1]30'!G199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+'[1]30'!G200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+'[1]30'!G201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+'[1]30'!G202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+'[1]30'!G203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+'[1]30'!G204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+'[1]30'!G205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+'[1]30'!G206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+'[1]30'!G207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9" ht="25.5" x14ac:dyDescent="0.55000000000000004">
      <c r="A209" s="10">
        <v>205</v>
      </c>
      <c r="B209" s="21" t="s">
        <v>258</v>
      </c>
      <c r="C209" s="12">
        <f>+'[1]30'!G209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9" ht="25.5" x14ac:dyDescent="0.55000000000000004">
      <c r="A210" s="10">
        <v>206</v>
      </c>
      <c r="B210" s="21" t="s">
        <v>259</v>
      </c>
      <c r="C210" s="12">
        <f>+'[1]30'!G210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9" ht="25.5" x14ac:dyDescent="0.55000000000000004">
      <c r="A211" s="10">
        <v>207</v>
      </c>
      <c r="B211" s="21" t="s">
        <v>260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9" ht="25.5" x14ac:dyDescent="0.55000000000000004">
      <c r="A212" s="10">
        <v>208</v>
      </c>
      <c r="B212" s="11" t="s">
        <v>261</v>
      </c>
      <c r="C212" s="12">
        <f>+'[1]30'!G212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9" ht="25.5" x14ac:dyDescent="0.55000000000000004">
      <c r="A213" s="10">
        <v>209</v>
      </c>
      <c r="B213" s="21" t="s">
        <v>262</v>
      </c>
      <c r="C213" s="12">
        <f>+'[1]30'!G213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9" ht="25.5" x14ac:dyDescent="0.55000000000000004">
      <c r="A214" s="10">
        <v>210</v>
      </c>
      <c r="B214" s="21" t="s">
        <v>268</v>
      </c>
      <c r="C214" s="12">
        <f>+'[1]30'!G214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9" ht="25.5" x14ac:dyDescent="0.55000000000000004">
      <c r="A215" s="10">
        <v>211</v>
      </c>
      <c r="B215" s="21" t="s">
        <v>269</v>
      </c>
      <c r="C215" s="12">
        <f>+'[1]30'!G215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9" ht="25.5" x14ac:dyDescent="0.55000000000000004">
      <c r="A216" s="10">
        <v>212</v>
      </c>
      <c r="B216" s="21" t="s">
        <v>274</v>
      </c>
      <c r="C216" s="12">
        <f>+'[1]30'!G216</f>
        <v>9</v>
      </c>
      <c r="D216" s="13">
        <v>0</v>
      </c>
      <c r="E216" s="12">
        <f t="shared" si="17"/>
        <v>9</v>
      </c>
      <c r="F216" s="13">
        <v>0</v>
      </c>
      <c r="G216" s="14">
        <f t="shared" si="20"/>
        <v>6</v>
      </c>
      <c r="H216" s="15">
        <v>3</v>
      </c>
      <c r="I216" s="22">
        <v>35</v>
      </c>
      <c r="J216" s="43">
        <f t="shared" si="18"/>
        <v>105</v>
      </c>
      <c r="K216" s="18" t="s">
        <v>16</v>
      </c>
      <c r="L216" s="19">
        <v>0</v>
      </c>
      <c r="M216" s="24">
        <f t="shared" si="19"/>
        <v>105</v>
      </c>
    </row>
    <row r="217" spans="1:19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9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+X107</f>
        <v>0</v>
      </c>
      <c r="K218" s="28"/>
      <c r="L218" s="30"/>
    </row>
    <row r="219" spans="1:19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SUM(J5:J218)</f>
        <v>3610</v>
      </c>
    </row>
    <row r="220" spans="1:19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0</v>
      </c>
    </row>
    <row r="221" spans="1:19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950</v>
      </c>
      <c r="L221" s="2">
        <v>120</v>
      </c>
      <c r="M221" s="2">
        <v>50</v>
      </c>
      <c r="N221" s="2">
        <v>100</v>
      </c>
      <c r="O221" s="2">
        <v>100</v>
      </c>
      <c r="P221" s="2">
        <v>230</v>
      </c>
      <c r="Q221" s="2">
        <v>200</v>
      </c>
      <c r="R221" s="2">
        <v>100</v>
      </c>
      <c r="S221" s="2">
        <v>50</v>
      </c>
    </row>
    <row r="222" spans="1:19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9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9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SUM(L5:L217)</f>
        <v>180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2480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2480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</row>
    <row r="231" spans="1:11" x14ac:dyDescent="0.5">
      <c r="G231" s="2"/>
      <c r="I231" s="2"/>
    </row>
    <row r="232" spans="1:11" x14ac:dyDescent="0.5">
      <c r="G232" s="2"/>
      <c r="I232" s="2"/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1" xr:uid="{A8659A1D-7742-48A0-A8EC-0F2280F9B025}"/>
  <mergeCells count="32">
    <mergeCell ref="M217:N217"/>
    <mergeCell ref="H218:I218"/>
    <mergeCell ref="I220:J220"/>
    <mergeCell ref="I228:J228"/>
    <mergeCell ref="I226:J226"/>
    <mergeCell ref="I227:J227"/>
    <mergeCell ref="I219:J219"/>
    <mergeCell ref="I222:J222"/>
    <mergeCell ref="I223:J223"/>
    <mergeCell ref="I224:J224"/>
    <mergeCell ref="I225:J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Z3:Z4"/>
    <mergeCell ref="P107:W107"/>
    <mergeCell ref="K3:K4"/>
    <mergeCell ref="L3:L4"/>
    <mergeCell ref="O3:O4"/>
    <mergeCell ref="P3:P4"/>
    <mergeCell ref="Q3:Q4"/>
    <mergeCell ref="R3:R4"/>
    <mergeCell ref="S3:S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974-D0AE-4BA8-83F8-E5894993B426}">
  <sheetPr>
    <tabColor rgb="FFCCFFFF"/>
  </sheetPr>
  <dimension ref="A1:Z283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+ยกมา!G5</f>
        <v>23</v>
      </c>
      <c r="D5" s="13">
        <v>10</v>
      </c>
      <c r="E5" s="12">
        <f t="shared" ref="E5:E94" si="0">C5+D5</f>
        <v>33</v>
      </c>
      <c r="F5" s="13">
        <v>0</v>
      </c>
      <c r="G5" s="14">
        <f t="shared" ref="G5:G81" si="1">E5-F5-H5</f>
        <v>33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+ยกมา!G6</f>
        <v>28</v>
      </c>
      <c r="D6" s="13">
        <v>15</v>
      </c>
      <c r="E6" s="12">
        <f t="shared" si="0"/>
        <v>43</v>
      </c>
      <c r="F6" s="13">
        <v>0</v>
      </c>
      <c r="G6" s="14">
        <f t="shared" si="1"/>
        <v>41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3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+ยกมา!G12</f>
        <v>0</v>
      </c>
      <c r="D12" s="13">
        <v>0</v>
      </c>
      <c r="E12" s="12">
        <f t="shared" si="0"/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+ยกมา!G14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+ยกมา!G17</f>
        <v>0</v>
      </c>
      <c r="D17" s="13">
        <v>5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+ยกมา!G19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+ยกมา!G23</f>
        <v>0</v>
      </c>
      <c r="D23" s="13">
        <v>20</v>
      </c>
      <c r="E23" s="12">
        <f t="shared" si="0"/>
        <v>20</v>
      </c>
      <c r="F23" s="13">
        <v>0</v>
      </c>
      <c r="G23" s="14">
        <f t="shared" si="1"/>
        <v>18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+ยกมา!G24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+ยกมา!G26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+ยกมา!G27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+ยกมา!G29</f>
        <v>4</v>
      </c>
      <c r="D29" s="13">
        <v>3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+ยกมา!G31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+ยกมา!G34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+ยกมา!G35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+ยกมา!G37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+ยกมา!G38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+ยกมา!G39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+ยกมา!G40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+ยกมา!G42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v>1</v>
      </c>
      <c r="D43" s="13">
        <v>2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+ยกมา!G44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+ยกมา!G47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+ยกมา!G48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+ยกมา!G49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+ยกมา!G50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+ยกมา!G51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+ยกมา!G52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+ยกมา!G55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+ยกมา!G62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+ยกมา!G66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+ยกมา!G67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+ยกมา!G70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+ยกมา!G71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+ยกมา!G73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+ยกมา!G74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+ยกมา!G77</f>
        <v>0</v>
      </c>
      <c r="D77" s="13">
        <v>4</v>
      </c>
      <c r="E77" s="12">
        <f t="shared" si="0"/>
        <v>4</v>
      </c>
      <c r="F77" s="13">
        <v>0</v>
      </c>
      <c r="G77" s="14">
        <f t="shared" si="1"/>
        <v>3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+ยกมา!G79</f>
        <v>3</v>
      </c>
      <c r="D79" s="13">
        <v>5</v>
      </c>
      <c r="E79" s="12">
        <f t="shared" si="0"/>
        <v>8</v>
      </c>
      <c r="F79" s="13">
        <v>0</v>
      </c>
      <c r="G79" s="14">
        <f t="shared" si="1"/>
        <v>6</v>
      </c>
      <c r="H79" s="15">
        <v>2</v>
      </c>
      <c r="I79" s="23">
        <v>50</v>
      </c>
      <c r="J79" s="43">
        <f t="shared" si="10"/>
        <v>100</v>
      </c>
      <c r="K79" s="18" t="s">
        <v>267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+ยกมา!G81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+ยกมา!G82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+ยกมา!G85</f>
        <v>3</v>
      </c>
      <c r="D85" s="13">
        <v>5</v>
      </c>
      <c r="E85" s="12">
        <f t="shared" si="0"/>
        <v>8</v>
      </c>
      <c r="F85" s="13">
        <v>0</v>
      </c>
      <c r="G85" s="14">
        <f t="shared" si="12"/>
        <v>8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+ยกมา!G86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+ยกมา!G87</f>
        <v>3</v>
      </c>
      <c r="D87" s="13">
        <v>20</v>
      </c>
      <c r="E87" s="12">
        <f t="shared" si="0"/>
        <v>23</v>
      </c>
      <c r="F87" s="13">
        <v>0</v>
      </c>
      <c r="G87" s="14">
        <f t="shared" si="12"/>
        <v>23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+ยกมา!G88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+ยกมา!G89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+ยกมา!G92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+ยกมา!G93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+ยกมา!G95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+ยกมา!G96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+ยกมา!G97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+ยกมา!G98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+ยกมา!G99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+ยกมา!G101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8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+ยกมา!G150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2</v>
      </c>
      <c r="H150" s="15">
        <v>1</v>
      </c>
      <c r="I150" s="22">
        <v>120</v>
      </c>
      <c r="J150" s="43">
        <f t="shared" si="14"/>
        <v>120</v>
      </c>
      <c r="K150" s="18" t="s">
        <v>267</v>
      </c>
      <c r="L150" s="19">
        <v>60</v>
      </c>
      <c r="M150" s="24">
        <f t="shared" si="15"/>
        <v>60</v>
      </c>
    </row>
    <row r="151" spans="1:13" ht="25.5" x14ac:dyDescent="0.55000000000000004">
      <c r="A151" s="10">
        <v>147</v>
      </c>
      <c r="B151" s="21" t="s">
        <v>163</v>
      </c>
      <c r="C151" s="14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+ยกมา!G152</f>
        <v>3</v>
      </c>
      <c r="D152" s="13">
        <v>0</v>
      </c>
      <c r="E152" s="12">
        <f t="shared" si="13"/>
        <v>3</v>
      </c>
      <c r="F152" s="13">
        <v>0</v>
      </c>
      <c r="G152" s="14">
        <f t="shared" si="16"/>
        <v>0</v>
      </c>
      <c r="H152" s="15">
        <v>3</v>
      </c>
      <c r="I152" s="22">
        <v>120</v>
      </c>
      <c r="J152" s="43">
        <f t="shared" si="14"/>
        <v>360</v>
      </c>
      <c r="K152" s="18" t="s">
        <v>267</v>
      </c>
      <c r="L152" s="19">
        <v>180</v>
      </c>
      <c r="M152" s="24">
        <f t="shared" si="15"/>
        <v>180</v>
      </c>
    </row>
    <row r="153" spans="1:13" ht="25.5" x14ac:dyDescent="0.55000000000000004">
      <c r="A153" s="10">
        <v>149</v>
      </c>
      <c r="B153" s="21" t="s">
        <v>165</v>
      </c>
      <c r="C153" s="14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+ยกมา!G159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+ยกมา!G160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+ยกมา!G161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+ยกมา!G162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+ยกมา!G163</f>
        <v>0</v>
      </c>
      <c r="D163" s="13">
        <v>2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+ยกมา!G164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+ยกมา!G165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+ยกมา!G166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+ยกมา!G167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+ยกมา!G168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+ยกมา!G169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+ยกมา!G170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+ยกมา!G171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+ยกมา!G172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+ยกมา!G173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+ยกมา!G174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+ยกมา!G175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+ยกมา!G176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+ยกมา!G177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+ยกมา!G178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4">
        <f>+ยกมา!G179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+ยกมา!G180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+ยกมา!G181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+ยกมา!G182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+ยกมา!G183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+ยกมา!G184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+ยกมา!G185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+ยกมา!G186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+ยกมา!G187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+ยกมา!G188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+ยกมา!G189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+ยกมา!G190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+ยกมา!G191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+ยกมา!G192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+ยกมา!G193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+ยกมา!G194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+ยกมา!G195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+ยกมา!G196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+ยกมา!G197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+ยกมา!G198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+ยกมา!G199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+ยกมา!G200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+ยกมา!G201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+ยกมา!G202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+ยกมา!G203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+ยกมา!G204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+ยกมา!G205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+ยกมา!G206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+ยกมา!G207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ref="G209:G215" si="20">E209-F209-H209</f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ref="M209:M215" si="21">SUM(J209-L209)</f>
        <v>0</v>
      </c>
    </row>
    <row r="210" spans="1:14" ht="25.5" x14ac:dyDescent="0.55000000000000004">
      <c r="A210" s="10">
        <v>206</v>
      </c>
      <c r="B210" s="21" t="s">
        <v>259</v>
      </c>
      <c r="C210" s="14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20"/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21"/>
        <v>0</v>
      </c>
    </row>
    <row r="211" spans="1:14" ht="25.5" x14ac:dyDescent="0.55000000000000004">
      <c r="A211" s="10">
        <v>207</v>
      </c>
      <c r="B211" s="21" t="s">
        <v>260</v>
      </c>
      <c r="C211" s="14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21"/>
        <v>0</v>
      </c>
    </row>
    <row r="212" spans="1:14" ht="25.5" x14ac:dyDescent="0.55000000000000004">
      <c r="A212" s="10">
        <v>208</v>
      </c>
      <c r="B212" s="11" t="s">
        <v>261</v>
      </c>
      <c r="C212" s="14">
        <f>+ยกมา!G212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1" t="s">
        <v>262</v>
      </c>
      <c r="C213" s="14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1" t="s">
        <v>268</v>
      </c>
      <c r="C214" s="14">
        <f>+ยกมา!G214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1" t="s">
        <v>269</v>
      </c>
      <c r="C215" s="14">
        <f>+ยกมา!G215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1" t="s">
        <v>274</v>
      </c>
      <c r="C216" s="14">
        <f>+ยกมา!G216</f>
        <v>6</v>
      </c>
      <c r="D216" s="13">
        <v>0</v>
      </c>
      <c r="E216" s="12">
        <f t="shared" ref="E216" si="22">C216+D216</f>
        <v>6</v>
      </c>
      <c r="F216" s="13">
        <v>0</v>
      </c>
      <c r="G216" s="14">
        <f t="shared" ref="G216" si="23">E216-F216-H216</f>
        <v>4</v>
      </c>
      <c r="H216" s="15">
        <v>2</v>
      </c>
      <c r="I216" s="22">
        <v>35</v>
      </c>
      <c r="J216" s="43">
        <f t="shared" ref="J216" si="24">+I216*H216</f>
        <v>70</v>
      </c>
      <c r="K216" s="18" t="s">
        <v>16</v>
      </c>
      <c r="L216" s="19">
        <v>30</v>
      </c>
      <c r="M216" s="24">
        <f t="shared" ref="M216" si="25">SUM(J216-L216)</f>
        <v>40</v>
      </c>
    </row>
    <row r="217" spans="1:14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4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14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SUM(J5:J216)</f>
        <v>1615</v>
      </c>
    </row>
    <row r="220" spans="1:14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14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265</v>
      </c>
      <c r="L221" s="2">
        <v>115</v>
      </c>
      <c r="M221" s="2">
        <v>100</v>
      </c>
      <c r="N221" s="2">
        <v>50</v>
      </c>
    </row>
    <row r="222" spans="1:14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4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SUM(L9:L217)</f>
        <v>320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1015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1015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1295</v>
      </c>
    </row>
    <row r="231" spans="1:11" x14ac:dyDescent="0.5">
      <c r="G231" s="2"/>
      <c r="I231" s="2"/>
      <c r="J231" s="2" t="s">
        <v>264</v>
      </c>
      <c r="K231" s="24">
        <f>SUM(K220:K223)</f>
        <v>280</v>
      </c>
    </row>
    <row r="232" spans="1:11" x14ac:dyDescent="0.5">
      <c r="G232" s="2"/>
      <c r="I232" s="2"/>
      <c r="J232" s="2" t="s">
        <v>265</v>
      </c>
      <c r="K232" s="24">
        <f>+K226</f>
        <v>1015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</sheetData>
  <autoFilter ref="A1:Y20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I225:J225"/>
    <mergeCell ref="I226:J226"/>
    <mergeCell ref="I227:J227"/>
    <mergeCell ref="I228:J228"/>
    <mergeCell ref="M217:N217"/>
    <mergeCell ref="H218:I218"/>
    <mergeCell ref="I222:J222"/>
    <mergeCell ref="I223:J223"/>
    <mergeCell ref="I224:J224"/>
    <mergeCell ref="I219:J219"/>
    <mergeCell ref="I220:J220"/>
  </mergeCells>
  <pageMargins left="0.7" right="0.7" top="0.75" bottom="0.75" header="0.3" footer="0.3"/>
  <pageSetup paperSize="9" orientation="portrait" r:id="rId1"/>
  <ignoredErrors>
    <ignoredError sqref="K22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DF7-FC91-4648-9AC1-123708A57575}">
  <sheetPr>
    <tabColor rgb="FFCCFFFF"/>
  </sheetPr>
  <dimension ref="A1:Z285"/>
  <sheetViews>
    <sheetView topLeftCell="D1" zoomScale="90" zoomScaleNormal="90" workbookViewId="0">
      <pane ySplit="4" topLeftCell="A219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+'1'!G5</f>
        <v>33</v>
      </c>
      <c r="D5" s="13">
        <v>0</v>
      </c>
      <c r="E5" s="12">
        <f t="shared" ref="E5:E94" si="0">C5+D5</f>
        <v>33</v>
      </c>
      <c r="F5" s="13">
        <v>0</v>
      </c>
      <c r="G5" s="14">
        <f t="shared" ref="G5:G81" si="1">E5-F5-H5</f>
        <v>28</v>
      </c>
      <c r="H5" s="15">
        <v>5</v>
      </c>
      <c r="I5" s="16">
        <v>50</v>
      </c>
      <c r="J5" s="43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+'1'!G6</f>
        <v>41</v>
      </c>
      <c r="D6" s="13">
        <v>0</v>
      </c>
      <c r="E6" s="12">
        <f t="shared" si="0"/>
        <v>41</v>
      </c>
      <c r="F6" s="13">
        <v>0</v>
      </c>
      <c r="G6" s="14">
        <f t="shared" si="1"/>
        <v>36</v>
      </c>
      <c r="H6" s="15">
        <v>5</v>
      </c>
      <c r="I6" s="16">
        <v>100</v>
      </c>
      <c r="J6" s="43">
        <f t="shared" ref="J6:J69" si="5">+I6*H6</f>
        <v>500</v>
      </c>
      <c r="K6" s="18" t="s">
        <v>16</v>
      </c>
      <c r="L6" s="19">
        <v>0</v>
      </c>
      <c r="M6" s="24">
        <f t="shared" ref="M6:M69" si="6">SUM(J6-L6)</f>
        <v>500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3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+'1'!G14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1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18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+'1'!G29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+'1'!G35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0</v>
      </c>
      <c r="H35" s="15">
        <v>4</v>
      </c>
      <c r="I35" s="16">
        <v>130</v>
      </c>
      <c r="J35" s="43">
        <f t="shared" si="5"/>
        <v>520</v>
      </c>
      <c r="K35" s="18" t="s">
        <v>16</v>
      </c>
      <c r="L35" s="19">
        <v>0</v>
      </c>
      <c r="M35" s="24">
        <f t="shared" si="6"/>
        <v>520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+'1'!G37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+'1'!G38</f>
        <v>6</v>
      </c>
      <c r="D38" s="13">
        <v>0</v>
      </c>
      <c r="E38" s="12">
        <f t="shared" si="0"/>
        <v>6</v>
      </c>
      <c r="F38" s="13">
        <v>0</v>
      </c>
      <c r="G38" s="82">
        <f t="shared" si="1"/>
        <v>3</v>
      </c>
      <c r="H38" s="15">
        <v>3</v>
      </c>
      <c r="I38" s="16">
        <v>50</v>
      </c>
      <c r="J38" s="43">
        <f t="shared" si="5"/>
        <v>150</v>
      </c>
      <c r="K38" s="18" t="s">
        <v>271</v>
      </c>
      <c r="L38" s="19">
        <v>100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+'1'!G39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3</v>
      </c>
      <c r="H39" s="15">
        <v>4</v>
      </c>
      <c r="I39" s="16">
        <v>50</v>
      </c>
      <c r="J39" s="43">
        <f t="shared" si="5"/>
        <v>200</v>
      </c>
      <c r="K39" s="18" t="s">
        <v>16</v>
      </c>
      <c r="L39" s="19">
        <v>0</v>
      </c>
      <c r="M39" s="24">
        <f t="shared" si="6"/>
        <v>200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+'1'!G40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+'1'!G44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+'1'!G48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+'1'!G55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0</v>
      </c>
      <c r="H62" s="15">
        <v>2</v>
      </c>
      <c r="I62" s="22">
        <v>50</v>
      </c>
      <c r="J62" s="43">
        <f t="shared" si="5"/>
        <v>100</v>
      </c>
      <c r="K62" s="18" t="s">
        <v>16</v>
      </c>
      <c r="L62" s="19">
        <v>0</v>
      </c>
      <c r="M62" s="24">
        <f t="shared" si="6"/>
        <v>100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+'1'!G66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+'1'!G70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+'1'!G71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+'1'!G74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2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+'1'!G79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4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+'1'!G81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12"/>
        <v>8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+'1'!G86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+'1'!G87</f>
        <v>23</v>
      </c>
      <c r="D87" s="13">
        <v>0</v>
      </c>
      <c r="E87" s="12">
        <f t="shared" si="0"/>
        <v>23</v>
      </c>
      <c r="F87" s="13">
        <v>0</v>
      </c>
      <c r="G87" s="14">
        <f t="shared" si="12"/>
        <v>23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+'1'!G88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+'1'!G89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+'1'!G101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+'1'!G150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+'1'!G163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+'1'!G168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25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 x14ac:dyDescent="0.55000000000000004">
      <c r="A169" s="10">
        <v>165</v>
      </c>
      <c r="B169" s="21" t="s">
        <v>181</v>
      </c>
      <c r="C169" s="14">
        <f>+'1'!G169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4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4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4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4">
        <f>+'1'!G212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4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4">
        <f>+'1'!G214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 x14ac:dyDescent="0.55000000000000004">
      <c r="A215" s="10">
        <v>211</v>
      </c>
      <c r="B215" s="21" t="s">
        <v>269</v>
      </c>
      <c r="C215" s="14">
        <f>+'1'!G215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 x14ac:dyDescent="0.55000000000000004">
      <c r="A216" s="10">
        <v>212</v>
      </c>
      <c r="B216" s="21" t="s">
        <v>274</v>
      </c>
      <c r="C216" s="14">
        <f>+'1'!G216</f>
        <v>4</v>
      </c>
      <c r="D216" s="13">
        <v>0</v>
      </c>
      <c r="E216" s="12">
        <f t="shared" ref="E216" si="21">C216+D216</f>
        <v>4</v>
      </c>
      <c r="F216" s="13">
        <v>0</v>
      </c>
      <c r="G216" s="14">
        <f t="shared" ref="G216" si="22">E216-F216-H216</f>
        <v>4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5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5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15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SUM(J5:J213)</f>
        <v>2425</v>
      </c>
    </row>
    <row r="220" spans="1:15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15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1570</v>
      </c>
      <c r="L221" s="2">
        <v>130</v>
      </c>
      <c r="M221" s="2">
        <v>1060</v>
      </c>
      <c r="N221" s="2">
        <v>150</v>
      </c>
      <c r="O221" s="2">
        <v>230</v>
      </c>
    </row>
    <row r="222" spans="1:15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5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SUM(L9:L217)</f>
        <v>100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740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740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2325</v>
      </c>
    </row>
    <row r="231" spans="1:11" x14ac:dyDescent="0.5">
      <c r="G231" s="2"/>
      <c r="I231" s="2"/>
      <c r="J231" s="2" t="s">
        <v>264</v>
      </c>
      <c r="K231" s="24">
        <f>SUM(K220:K223)</f>
        <v>1585</v>
      </c>
    </row>
    <row r="232" spans="1:11" x14ac:dyDescent="0.5">
      <c r="G232" s="2"/>
      <c r="I232" s="2"/>
      <c r="J232" s="2" t="s">
        <v>265</v>
      </c>
      <c r="K232" s="24">
        <f>+K226</f>
        <v>740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</sheetData>
  <autoFilter ref="A1:Y208" xr:uid="{A8659A1D-7742-48A0-A8EC-0F2280F9B025}"/>
  <mergeCells count="32">
    <mergeCell ref="I228:J228"/>
    <mergeCell ref="M217:N217"/>
    <mergeCell ref="H218:I218"/>
    <mergeCell ref="I225:J225"/>
    <mergeCell ref="I226:J226"/>
    <mergeCell ref="I227:J227"/>
    <mergeCell ref="I222:J222"/>
    <mergeCell ref="I223:J223"/>
    <mergeCell ref="I224:J224"/>
    <mergeCell ref="I219:J219"/>
    <mergeCell ref="I220:J220"/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0E1-4329-4FB0-B1D0-0721C5B0392A}">
  <sheetPr>
    <tabColor rgb="FFCCFFFF"/>
  </sheetPr>
  <dimension ref="A1:Z283"/>
  <sheetViews>
    <sheetView zoomScale="90" zoomScaleNormal="90" workbookViewId="0">
      <pane ySplit="4" topLeftCell="A1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+'2'!G5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81" si="1">E5-F5-H5</f>
        <v>25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+'2'!G6</f>
        <v>36</v>
      </c>
      <c r="D6" s="13">
        <v>0</v>
      </c>
      <c r="E6" s="12">
        <f t="shared" si="0"/>
        <v>36</v>
      </c>
      <c r="F6" s="13">
        <v>0</v>
      </c>
      <c r="G6" s="14">
        <f t="shared" si="1"/>
        <v>32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3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+'2'!G14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1</v>
      </c>
      <c r="H17" s="15">
        <v>4</v>
      </c>
      <c r="I17" s="16">
        <v>50</v>
      </c>
      <c r="J17" s="43">
        <f t="shared" si="5"/>
        <v>200</v>
      </c>
      <c r="K17" s="18" t="s">
        <v>266</v>
      </c>
      <c r="L17" s="19">
        <v>50</v>
      </c>
      <c r="M17" s="24">
        <f t="shared" si="6"/>
        <v>150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82">
        <f>+'2'!G23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10</v>
      </c>
      <c r="H23" s="15">
        <v>8</v>
      </c>
      <c r="I23" s="16">
        <v>100</v>
      </c>
      <c r="J23" s="43">
        <f t="shared" si="5"/>
        <v>800</v>
      </c>
      <c r="K23" s="18" t="s">
        <v>16</v>
      </c>
      <c r="L23" s="19">
        <v>0</v>
      </c>
      <c r="M23" s="24">
        <f t="shared" si="6"/>
        <v>800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+'2'!G24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+'2'!G26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82">
        <f>+'2'!G29</f>
        <v>6</v>
      </c>
      <c r="D29" s="13">
        <v>5</v>
      </c>
      <c r="E29" s="12">
        <f t="shared" si="0"/>
        <v>11</v>
      </c>
      <c r="F29" s="13">
        <v>0</v>
      </c>
      <c r="G29" s="14">
        <f t="shared" si="1"/>
        <v>11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+'2'!G34</f>
        <v>1</v>
      </c>
      <c r="D34" s="13">
        <v>5</v>
      </c>
      <c r="E34" s="12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+'2'!G35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+'2'!G37</f>
        <v>4</v>
      </c>
      <c r="D37" s="13">
        <v>5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+'2'!G38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1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+'2'!G39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+'2'!G40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+'2'!G44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+'2'!G46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+'2'!G47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+'2'!G48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+'2'!G55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+'2'!G57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+'2'!G58</f>
        <v>0</v>
      </c>
      <c r="D58" s="13">
        <v>2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+'2'!G66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4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+'2'!G67</f>
        <v>0</v>
      </c>
      <c r="D67" s="13">
        <v>5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+'2'!G70</f>
        <v>3</v>
      </c>
      <c r="D70" s="13">
        <v>5</v>
      </c>
      <c r="E70" s="12">
        <f t="shared" si="0"/>
        <v>8</v>
      </c>
      <c r="F70" s="13">
        <v>1</v>
      </c>
      <c r="G70" s="14">
        <f t="shared" si="1"/>
        <v>7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+'2'!G71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+'2'!G74</f>
        <v>1</v>
      </c>
      <c r="D74" s="13">
        <v>10</v>
      </c>
      <c r="E74" s="12">
        <f t="shared" si="0"/>
        <v>11</v>
      </c>
      <c r="F74" s="13">
        <v>0</v>
      </c>
      <c r="G74" s="14">
        <f t="shared" si="1"/>
        <v>10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0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+'2'!G79</f>
        <v>4</v>
      </c>
      <c r="D79" s="13">
        <v>0</v>
      </c>
      <c r="E79" s="12">
        <f t="shared" si="0"/>
        <v>4</v>
      </c>
      <c r="F79" s="13">
        <v>1</v>
      </c>
      <c r="G79" s="14">
        <f t="shared" si="1"/>
        <v>1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+'2'!G81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1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+'2'!G82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12"/>
        <v>6</v>
      </c>
      <c r="H85" s="15">
        <v>2</v>
      </c>
      <c r="I85" s="23">
        <v>100</v>
      </c>
      <c r="J85" s="43">
        <f t="shared" si="10"/>
        <v>200</v>
      </c>
      <c r="K85" s="18" t="s">
        <v>16</v>
      </c>
      <c r="L85" s="19">
        <v>0</v>
      </c>
      <c r="M85" s="24">
        <f t="shared" si="11"/>
        <v>200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+'2'!G86</f>
        <v>2</v>
      </c>
      <c r="D86" s="13">
        <v>10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+'2'!G87</f>
        <v>23</v>
      </c>
      <c r="D87" s="13">
        <v>0</v>
      </c>
      <c r="E87" s="12">
        <f t="shared" si="0"/>
        <v>23</v>
      </c>
      <c r="F87" s="13">
        <v>0</v>
      </c>
      <c r="G87" s="14">
        <f t="shared" si="12"/>
        <v>22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+'2'!G88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6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+'2'!G89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5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+'2'!G92</f>
        <v>0</v>
      </c>
      <c r="D92" s="13">
        <v>1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+'2'!G97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+'2'!G101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+'2'!G150</f>
        <v>2</v>
      </c>
      <c r="D150" s="13">
        <v>0</v>
      </c>
      <c r="E150" s="12">
        <f t="shared" si="13"/>
        <v>2</v>
      </c>
      <c r="F150" s="13">
        <v>2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+'2'!G163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+'2'!G168</f>
        <v>25</v>
      </c>
      <c r="D168" s="13">
        <v>0</v>
      </c>
      <c r="E168" s="12">
        <f t="shared" si="17"/>
        <v>25</v>
      </c>
      <c r="F168" s="13">
        <v>0</v>
      </c>
      <c r="G168" s="14">
        <f t="shared" si="16"/>
        <v>25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+'2'!G176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266</v>
      </c>
      <c r="L176" s="19">
        <v>50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+'2'!G178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4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4">
        <f>+'2'!G179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2" ht="25.5" x14ac:dyDescent="0.55000000000000004">
      <c r="A209" s="10">
        <v>205</v>
      </c>
      <c r="B209" s="21" t="s">
        <v>258</v>
      </c>
      <c r="C209" s="14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22" ht="25.5" x14ac:dyDescent="0.55000000000000004">
      <c r="A210" s="10">
        <v>206</v>
      </c>
      <c r="B210" s="21" t="s">
        <v>259</v>
      </c>
      <c r="C210" s="14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22" ht="25.5" x14ac:dyDescent="0.55000000000000004">
      <c r="A211" s="10">
        <v>207</v>
      </c>
      <c r="B211" s="21" t="s">
        <v>260</v>
      </c>
      <c r="C211" s="14">
        <f>+'2'!G211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22" ht="25.5" x14ac:dyDescent="0.55000000000000004">
      <c r="A212" s="10">
        <v>208</v>
      </c>
      <c r="B212" s="11" t="s">
        <v>261</v>
      </c>
      <c r="C212" s="14">
        <f>+'2'!G212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22" ht="25.5" x14ac:dyDescent="0.55000000000000004">
      <c r="A213" s="10">
        <v>209</v>
      </c>
      <c r="B213" s="21" t="s">
        <v>262</v>
      </c>
      <c r="C213" s="14">
        <f>+'2'!G213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22" ht="25.5" x14ac:dyDescent="0.55000000000000004">
      <c r="A214" s="10">
        <v>210</v>
      </c>
      <c r="B214" s="21" t="s">
        <v>268</v>
      </c>
      <c r="C214" s="14">
        <f>+'2'!G214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22" ht="25.5" x14ac:dyDescent="0.55000000000000004">
      <c r="A215" s="10">
        <v>211</v>
      </c>
      <c r="B215" s="21" t="s">
        <v>269</v>
      </c>
      <c r="C215" s="14">
        <f>+'2'!G215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22" ht="25.5" x14ac:dyDescent="0.55000000000000004">
      <c r="A216" s="10">
        <v>212</v>
      </c>
      <c r="B216" s="21" t="s">
        <v>274</v>
      </c>
      <c r="C216" s="14">
        <f>+'2'!G216</f>
        <v>4</v>
      </c>
      <c r="D216" s="13">
        <v>0</v>
      </c>
      <c r="E216" s="12">
        <f t="shared" ref="E216" si="21">C216+D216</f>
        <v>4</v>
      </c>
      <c r="F216" s="13">
        <v>4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22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22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22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SUM(J5:J213)</f>
        <v>3145</v>
      </c>
    </row>
    <row r="220" spans="1:22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22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2020</v>
      </c>
      <c r="L221" s="2">
        <v>50</v>
      </c>
      <c r="M221" s="2">
        <v>150</v>
      </c>
      <c r="N221" s="2">
        <v>290</v>
      </c>
      <c r="O221" s="2">
        <v>230</v>
      </c>
      <c r="P221" s="2">
        <v>300</v>
      </c>
      <c r="Q221" s="2">
        <v>200</v>
      </c>
      <c r="R221" s="2">
        <v>50</v>
      </c>
      <c r="S221" s="2">
        <v>150</v>
      </c>
      <c r="T221" s="2">
        <v>100</v>
      </c>
      <c r="U221" s="2">
        <v>400</v>
      </c>
      <c r="V221" s="2">
        <v>100</v>
      </c>
    </row>
    <row r="222" spans="1:22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22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22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SUM(L9:L217)</f>
        <v>100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1010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1010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3045</v>
      </c>
    </row>
    <row r="231" spans="1:11" x14ac:dyDescent="0.5">
      <c r="G231" s="2"/>
      <c r="I231" s="2"/>
      <c r="J231" s="2" t="s">
        <v>264</v>
      </c>
      <c r="K231" s="24">
        <f>SUM(K220:K223)</f>
        <v>2035</v>
      </c>
    </row>
    <row r="232" spans="1:11" x14ac:dyDescent="0.5">
      <c r="G232" s="2"/>
      <c r="I232" s="2"/>
      <c r="J232" s="2" t="s">
        <v>265</v>
      </c>
      <c r="K232" s="24">
        <f>+K226</f>
        <v>1010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</sheetData>
  <autoFilter ref="A1:Y208" xr:uid="{A8659A1D-7742-48A0-A8EC-0F2280F9B025}"/>
  <mergeCells count="32">
    <mergeCell ref="I228:J228"/>
    <mergeCell ref="M217:N217"/>
    <mergeCell ref="H218:I218"/>
    <mergeCell ref="I219:J219"/>
    <mergeCell ref="I223:J223"/>
    <mergeCell ref="I227:J227"/>
    <mergeCell ref="I224:J224"/>
    <mergeCell ref="I225:J225"/>
    <mergeCell ref="I226:J226"/>
    <mergeCell ref="I220:J220"/>
    <mergeCell ref="I222:J222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</mergeCells>
  <pageMargins left="0.7" right="0.7" top="0.75" bottom="0.75" header="0.3" footer="0.3"/>
  <pageSetup paperSize="9" orientation="portrait" r:id="rId1"/>
  <ignoredErrors>
    <ignoredError sqref="K22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F17A-1407-4EAF-9739-737278E654C8}">
  <sheetPr>
    <tabColor rgb="FFCCFFFF"/>
  </sheetPr>
  <dimension ref="A1:Z301"/>
  <sheetViews>
    <sheetView zoomScale="90" zoomScaleNormal="90" workbookViewId="0">
      <pane ySplit="4" topLeftCell="A29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+'3'!G5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25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+'3'!G6</f>
        <v>32</v>
      </c>
      <c r="D6" s="13">
        <v>0</v>
      </c>
      <c r="E6" s="12">
        <f t="shared" si="0"/>
        <v>32</v>
      </c>
      <c r="F6" s="13">
        <v>0</v>
      </c>
      <c r="G6" s="14">
        <f t="shared" si="1"/>
        <v>31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+'3'!G7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2</v>
      </c>
      <c r="H7" s="15">
        <v>1</v>
      </c>
      <c r="I7" s="16">
        <v>50</v>
      </c>
      <c r="J7" s="43">
        <f t="shared" si="5"/>
        <v>50</v>
      </c>
      <c r="K7" s="18" t="s">
        <v>266</v>
      </c>
      <c r="L7" s="19">
        <v>50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+'3'!G14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+'3'!G17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82">
        <f>+'3'!G23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9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+'3'!G24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6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82">
        <f>+'3'!G29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9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+'3'!G34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+'3'!G35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+'3'!G37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+'3'!G38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+'3'!G39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+'3'!G40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+'3'!G43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+'3'!G44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+'3'!G46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+'3'!G47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+'3'!G55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+'3'!G66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+'3'!G67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+'3'!G70</f>
        <v>7</v>
      </c>
      <c r="D70" s="13">
        <v>0</v>
      </c>
      <c r="E70" s="12">
        <f t="shared" si="0"/>
        <v>7</v>
      </c>
      <c r="F70" s="13">
        <v>0</v>
      </c>
      <c r="G70" s="14">
        <f t="shared" si="1"/>
        <v>7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+'3'!G71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+'3'!G74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10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+'3'!G79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+'3'!G82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+'3'!G85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+'3'!G86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+'3'!G87</f>
        <v>22</v>
      </c>
      <c r="D87" s="13">
        <v>0</v>
      </c>
      <c r="E87" s="12">
        <f t="shared" si="0"/>
        <v>22</v>
      </c>
      <c r="F87" s="13">
        <v>0</v>
      </c>
      <c r="G87" s="14">
        <f t="shared" si="12"/>
        <v>22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+'3'!G88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+'3'!G89</f>
        <v>5</v>
      </c>
      <c r="D89" s="13">
        <v>0</v>
      </c>
      <c r="E89" s="12">
        <f t="shared" si="0"/>
        <v>5</v>
      </c>
      <c r="F89" s="13">
        <v>0</v>
      </c>
      <c r="G89" s="14">
        <f t="shared" si="12"/>
        <v>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+'3'!G92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+'3'!G101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+'3'!G163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+'3'!G168</f>
        <v>25</v>
      </c>
      <c r="D168" s="13">
        <v>0</v>
      </c>
      <c r="E168" s="12">
        <f t="shared" si="17"/>
        <v>25</v>
      </c>
      <c r="F168" s="13">
        <v>0</v>
      </c>
      <c r="G168" s="14">
        <f t="shared" si="16"/>
        <v>25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+'3'!G176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3</v>
      </c>
      <c r="H176" s="15">
        <v>1</v>
      </c>
      <c r="I176" s="22">
        <v>50</v>
      </c>
      <c r="J176" s="43">
        <f t="shared" si="14"/>
        <v>50</v>
      </c>
      <c r="K176" s="18" t="s">
        <v>266</v>
      </c>
      <c r="L176" s="19">
        <v>50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+'3'!G178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1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 x14ac:dyDescent="0.55000000000000004">
      <c r="A179" s="10">
        <v>175</v>
      </c>
      <c r="B179" s="21" t="s">
        <v>191</v>
      </c>
      <c r="C179" s="14">
        <f>+'3'!G179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4">
        <f>+'3'!G214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4">
        <f>+'3'!G215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4">
        <f>+'3'!G216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4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14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SUM(J5:J216)</f>
        <v>1125</v>
      </c>
    </row>
    <row r="220" spans="1:14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14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0</v>
      </c>
    </row>
    <row r="222" spans="1:14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4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SUM(L5:L217)</f>
        <v>100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1010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1010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1025</v>
      </c>
    </row>
    <row r="231" spans="1:11" x14ac:dyDescent="0.5">
      <c r="G231" s="2"/>
      <c r="I231" s="2"/>
      <c r="J231" s="2" t="s">
        <v>264</v>
      </c>
      <c r="K231" s="24">
        <f>SUM(K220:K223)</f>
        <v>15</v>
      </c>
    </row>
    <row r="232" spans="1:11" x14ac:dyDescent="0.5">
      <c r="G232" s="2"/>
      <c r="I232" s="2"/>
      <c r="J232" s="2" t="s">
        <v>265</v>
      </c>
      <c r="K232" s="24">
        <f>+K226</f>
        <v>1010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I227:J227"/>
    <mergeCell ref="I228:J22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4:J224"/>
    <mergeCell ref="I225:J225"/>
    <mergeCell ref="I226:J226"/>
    <mergeCell ref="I220:J220"/>
    <mergeCell ref="I222:J222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7:N217"/>
    <mergeCell ref="H218:I218"/>
    <mergeCell ref="I219:J21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8CC0-1A9E-4A8D-B02D-0BBF6A9222F6}">
  <sheetPr>
    <tabColor rgb="FFCCFFFF"/>
  </sheetPr>
  <dimension ref="A1:Z301"/>
  <sheetViews>
    <sheetView zoomScale="90" zoomScaleNormal="90" workbookViewId="0">
      <pane ySplit="4" topLeftCell="A21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+'4'!G5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23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+'4'!G6</f>
        <v>31</v>
      </c>
      <c r="D6" s="13">
        <v>0</v>
      </c>
      <c r="E6" s="12">
        <f t="shared" si="0"/>
        <v>31</v>
      </c>
      <c r="F6" s="13">
        <v>0</v>
      </c>
      <c r="G6" s="14">
        <f t="shared" si="1"/>
        <v>29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+'4'!G7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2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+'4'!G17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+'4'!G23</f>
        <v>9</v>
      </c>
      <c r="D23" s="13">
        <v>10</v>
      </c>
      <c r="E23" s="12">
        <f t="shared" si="0"/>
        <v>19</v>
      </c>
      <c r="F23" s="13">
        <v>0</v>
      </c>
      <c r="G23" s="14">
        <f t="shared" si="1"/>
        <v>19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+'4'!G24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+'4'!G29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+'4'!G34</f>
        <v>5</v>
      </c>
      <c r="D34" s="13">
        <v>3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+'4'!G35</f>
        <v>5</v>
      </c>
      <c r="D35" s="13">
        <v>3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+'4'!G37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+'4'!G38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43">
        <f t="shared" si="5"/>
        <v>50</v>
      </c>
      <c r="K38" s="18" t="s">
        <v>266</v>
      </c>
      <c r="L38" s="19">
        <v>50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+'4'!G39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+'4'!G40</f>
        <v>3</v>
      </c>
      <c r="D40" s="13">
        <v>5</v>
      </c>
      <c r="E40" s="12">
        <f t="shared" si="0"/>
        <v>8</v>
      </c>
      <c r="F40" s="13">
        <v>0</v>
      </c>
      <c r="G40" s="14">
        <f t="shared" si="1"/>
        <v>7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+'4'!G44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+'4'!G50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+'4'!G55</f>
        <v>1</v>
      </c>
      <c r="D55" s="13">
        <v>2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+'4'!G57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270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0">
        <v>120</v>
      </c>
      <c r="J58" s="43">
        <f t="shared" si="5"/>
        <v>120</v>
      </c>
      <c r="K58" s="18" t="s">
        <v>270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+'4'!G62</f>
        <v>0</v>
      </c>
      <c r="D62" s="13">
        <v>4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+'4'!G66</f>
        <v>4</v>
      </c>
      <c r="D66" s="13">
        <v>10</v>
      </c>
      <c r="E66" s="12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+'4'!G67</f>
        <v>5</v>
      </c>
      <c r="D67" s="13">
        <v>5</v>
      </c>
      <c r="E67" s="12">
        <f t="shared" si="0"/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+'4'!G70</f>
        <v>7</v>
      </c>
      <c r="D70" s="13">
        <v>0</v>
      </c>
      <c r="E70" s="12">
        <f t="shared" si="0"/>
        <v>7</v>
      </c>
      <c r="F70" s="13">
        <v>0</v>
      </c>
      <c r="G70" s="14">
        <f t="shared" si="1"/>
        <v>4</v>
      </c>
      <c r="H70" s="15">
        <v>3</v>
      </c>
      <c r="I70" s="22">
        <v>50</v>
      </c>
      <c r="J70" s="43">
        <f t="shared" ref="J70:J133" si="10">+I70*H70</f>
        <v>150</v>
      </c>
      <c r="K70" s="18" t="s">
        <v>275</v>
      </c>
      <c r="L70" s="19">
        <v>50</v>
      </c>
      <c r="M70" s="24">
        <f t="shared" ref="M70:M133" si="11">SUM(J70-L70)</f>
        <v>100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+'4'!G71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+'4'!G74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8</v>
      </c>
      <c r="H74" s="15">
        <v>2</v>
      </c>
      <c r="I74" s="23">
        <v>120</v>
      </c>
      <c r="J74" s="43">
        <f t="shared" si="10"/>
        <v>240</v>
      </c>
      <c r="K74" s="18" t="s">
        <v>16</v>
      </c>
      <c r="L74" s="19">
        <v>0</v>
      </c>
      <c r="M74" s="24">
        <f t="shared" si="11"/>
        <v>240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+'4'!G77</f>
        <v>0</v>
      </c>
      <c r="D77" s="13">
        <v>4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+'4'!G79</f>
        <v>1</v>
      </c>
      <c r="D79" s="13">
        <v>5</v>
      </c>
      <c r="E79" s="12">
        <f t="shared" si="0"/>
        <v>6</v>
      </c>
      <c r="F79" s="13">
        <v>0</v>
      </c>
      <c r="G79" s="14">
        <f t="shared" si="1"/>
        <v>6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+'4'!G81</f>
        <v>1</v>
      </c>
      <c r="D81" s="13">
        <v>2</v>
      </c>
      <c r="E81" s="12">
        <f t="shared" si="0"/>
        <v>3</v>
      </c>
      <c r="F81" s="13">
        <v>0</v>
      </c>
      <c r="G81" s="82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+'4'!G82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+'4'!G85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+'4'!G86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+'4'!G87</f>
        <v>22</v>
      </c>
      <c r="D87" s="13">
        <v>0</v>
      </c>
      <c r="E87" s="12">
        <f t="shared" si="0"/>
        <v>22</v>
      </c>
      <c r="F87" s="13">
        <v>0</v>
      </c>
      <c r="G87" s="14">
        <f t="shared" si="12"/>
        <v>21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+'4'!G88</f>
        <v>6</v>
      </c>
      <c r="D88" s="13">
        <v>10</v>
      </c>
      <c r="E88" s="12">
        <f t="shared" si="0"/>
        <v>16</v>
      </c>
      <c r="F88" s="13">
        <v>0</v>
      </c>
      <c r="G88" s="14">
        <f t="shared" si="12"/>
        <v>16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+'4'!G89</f>
        <v>5</v>
      </c>
      <c r="D89" s="13">
        <v>10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+'4'!G92</f>
        <v>1</v>
      </c>
      <c r="D92" s="13">
        <v>1</v>
      </c>
      <c r="E92" s="12">
        <f t="shared" si="0"/>
        <v>2</v>
      </c>
      <c r="F92" s="13">
        <v>0</v>
      </c>
      <c r="G92" s="14">
        <f t="shared" si="12"/>
        <v>1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0</v>
      </c>
      <c r="M92" s="24">
        <f t="shared" si="11"/>
        <v>120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+'4'!G97</f>
        <v>1</v>
      </c>
      <c r="D97" s="13">
        <v>1</v>
      </c>
      <c r="E97" s="12">
        <f t="shared" si="13"/>
        <v>2</v>
      </c>
      <c r="F97" s="13">
        <v>0</v>
      </c>
      <c r="G97" s="14">
        <f t="shared" si="12"/>
        <v>0</v>
      </c>
      <c r="H97" s="15">
        <v>2</v>
      </c>
      <c r="I97" s="22">
        <v>120</v>
      </c>
      <c r="J97" s="43">
        <f t="shared" si="10"/>
        <v>240</v>
      </c>
      <c r="K97" s="18" t="s">
        <v>16</v>
      </c>
      <c r="L97" s="19">
        <v>0</v>
      </c>
      <c r="M97" s="24">
        <f t="shared" si="11"/>
        <v>240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+'4'!G101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+'4'!G163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1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 x14ac:dyDescent="0.55000000000000004">
      <c r="A164" s="10">
        <v>160</v>
      </c>
      <c r="B164" s="21" t="s">
        <v>176</v>
      </c>
      <c r="C164" s="14">
        <f>+'4'!G164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+'4'!G168</f>
        <v>25</v>
      </c>
      <c r="D168" s="13">
        <v>30</v>
      </c>
      <c r="E168" s="12">
        <f t="shared" si="17"/>
        <v>55</v>
      </c>
      <c r="F168" s="13">
        <v>0</v>
      </c>
      <c r="G168" s="14">
        <f t="shared" si="16"/>
        <v>55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+'4'!G170</f>
        <v>0</v>
      </c>
      <c r="D170" s="13">
        <v>10</v>
      </c>
      <c r="E170" s="12">
        <f t="shared" si="17"/>
        <v>10</v>
      </c>
      <c r="F170" s="13">
        <v>0</v>
      </c>
      <c r="G170" s="14">
        <f t="shared" si="16"/>
        <v>10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+'4'!G176</f>
        <v>3</v>
      </c>
      <c r="D176" s="13">
        <v>5</v>
      </c>
      <c r="E176" s="12">
        <f t="shared" si="17"/>
        <v>8</v>
      </c>
      <c r="F176" s="13">
        <v>0</v>
      </c>
      <c r="G176" s="14">
        <f t="shared" si="16"/>
        <v>7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4">
        <f>+'4'!G177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+'4'!G178</f>
        <v>1</v>
      </c>
      <c r="D178" s="13">
        <v>5</v>
      </c>
      <c r="E178" s="12">
        <f t="shared" si="17"/>
        <v>6</v>
      </c>
      <c r="F178" s="13">
        <v>0</v>
      </c>
      <c r="G178" s="14">
        <f t="shared" si="16"/>
        <v>6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 x14ac:dyDescent="0.55000000000000004">
      <c r="A209" s="10">
        <v>205</v>
      </c>
      <c r="B209" s="21" t="s">
        <v>258</v>
      </c>
      <c r="C209" s="14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 x14ac:dyDescent="0.55000000000000004">
      <c r="A210" s="10">
        <v>206</v>
      </c>
      <c r="B210" s="21" t="s">
        <v>259</v>
      </c>
      <c r="C210" s="14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 x14ac:dyDescent="0.55000000000000004">
      <c r="A211" s="10">
        <v>207</v>
      </c>
      <c r="B211" s="21" t="s">
        <v>260</v>
      </c>
      <c r="C211" s="14">
        <f>+'4'!G211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 x14ac:dyDescent="0.55000000000000004">
      <c r="A212" s="10">
        <v>208</v>
      </c>
      <c r="B212" s="11" t="s">
        <v>261</v>
      </c>
      <c r="C212" s="14">
        <f>+'4'!G212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 x14ac:dyDescent="0.55000000000000004">
      <c r="A213" s="10">
        <v>209</v>
      </c>
      <c r="B213" s="21" t="s">
        <v>262</v>
      </c>
      <c r="C213" s="14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 x14ac:dyDescent="0.55000000000000004">
      <c r="A214" s="10">
        <v>210</v>
      </c>
      <c r="B214" s="21" t="s">
        <v>268</v>
      </c>
      <c r="C214" s="14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6" ht="25.5" x14ac:dyDescent="0.55000000000000004">
      <c r="A215" s="10">
        <v>211</v>
      </c>
      <c r="B215" s="21" t="s">
        <v>269</v>
      </c>
      <c r="C215" s="14">
        <f>+'4'!G215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6" ht="25.5" x14ac:dyDescent="0.55000000000000004">
      <c r="A216" s="10">
        <v>212</v>
      </c>
      <c r="B216" s="21" t="s">
        <v>274</v>
      </c>
      <c r="C216" s="14">
        <f>+'4'!G216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6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6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16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SUM(J5:J213)</f>
        <v>1725</v>
      </c>
    </row>
    <row r="220" spans="1:16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16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670</v>
      </c>
      <c r="L221" s="2">
        <v>170</v>
      </c>
      <c r="M221" s="2">
        <v>100</v>
      </c>
      <c r="N221" s="2">
        <v>100</v>
      </c>
      <c r="O221" s="2">
        <v>240</v>
      </c>
      <c r="P221" s="2">
        <v>60</v>
      </c>
    </row>
    <row r="222" spans="1:16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6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6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SUM(L5:L213)</f>
        <v>170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870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870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1555</v>
      </c>
    </row>
    <row r="231" spans="1:11" x14ac:dyDescent="0.5">
      <c r="G231" s="2"/>
      <c r="I231" s="2"/>
      <c r="J231" s="2" t="s">
        <v>264</v>
      </c>
      <c r="K231" s="24">
        <f>SUM(K220:K223)</f>
        <v>685</v>
      </c>
    </row>
    <row r="232" spans="1:11" x14ac:dyDescent="0.5">
      <c r="G232" s="2"/>
      <c r="I232" s="2"/>
      <c r="J232" s="2" t="s">
        <v>265</v>
      </c>
      <c r="K232" s="24">
        <f>+K226</f>
        <v>870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I228:J228"/>
    <mergeCell ref="I224:J224"/>
    <mergeCell ref="I225:J225"/>
    <mergeCell ref="I226:J226"/>
    <mergeCell ref="Z3:Z4"/>
    <mergeCell ref="P107:W107"/>
    <mergeCell ref="R3:R4"/>
    <mergeCell ref="S3:S4"/>
    <mergeCell ref="I227:J227"/>
    <mergeCell ref="I223:J223"/>
    <mergeCell ref="L3:L4"/>
    <mergeCell ref="O3:O4"/>
    <mergeCell ref="P3:P4"/>
    <mergeCell ref="Q3:Q4"/>
    <mergeCell ref="M217:N217"/>
    <mergeCell ref="I220:J220"/>
    <mergeCell ref="I222:J222"/>
    <mergeCell ref="H218:I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F490-EE3A-41AA-8688-9C009A7770E7}">
  <sheetPr>
    <tabColor rgb="FFCCFFFF"/>
  </sheetPr>
  <dimension ref="A1:Z301"/>
  <sheetViews>
    <sheetView zoomScale="90" zoomScaleNormal="90" workbookViewId="0">
      <pane ySplit="4" topLeftCell="A213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+'5'!G5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23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+'5'!G6</f>
        <v>29</v>
      </c>
      <c r="D6" s="13">
        <v>0</v>
      </c>
      <c r="E6" s="12">
        <f t="shared" si="0"/>
        <v>29</v>
      </c>
      <c r="F6" s="13">
        <v>0</v>
      </c>
      <c r="G6" s="14">
        <f t="shared" si="1"/>
        <v>25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+'5'!G7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2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+'5'!G17</f>
        <v>1</v>
      </c>
      <c r="D17" s="13">
        <v>0</v>
      </c>
      <c r="E17" s="12">
        <f t="shared" si="0"/>
        <v>1</v>
      </c>
      <c r="F17" s="13">
        <v>0</v>
      </c>
      <c r="G17" s="82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+'5'!G23</f>
        <v>19</v>
      </c>
      <c r="D23" s="13">
        <v>0</v>
      </c>
      <c r="E23" s="12">
        <f t="shared" si="0"/>
        <v>19</v>
      </c>
      <c r="F23" s="13">
        <v>0</v>
      </c>
      <c r="G23" s="14">
        <f t="shared" si="1"/>
        <v>18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+'5'!G26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+'5'!G29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6</v>
      </c>
      <c r="H29" s="15">
        <v>3</v>
      </c>
      <c r="I29" s="16">
        <v>100</v>
      </c>
      <c r="J29" s="43">
        <f t="shared" si="5"/>
        <v>300</v>
      </c>
      <c r="K29" s="18" t="s">
        <v>16</v>
      </c>
      <c r="L29" s="19">
        <v>0</v>
      </c>
      <c r="M29" s="24">
        <f t="shared" si="6"/>
        <v>300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+'5'!G34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+'5'!G35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+'5'!G37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+'5'!G39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+'5'!G40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+'5'!G43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+'5'!G44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+'5'!G46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+'5'!G47</f>
        <v>2</v>
      </c>
      <c r="D47" s="13">
        <v>0</v>
      </c>
      <c r="E47" s="12">
        <f t="shared" si="0"/>
        <v>2</v>
      </c>
      <c r="F47" s="13">
        <v>0</v>
      </c>
      <c r="G47" s="82">
        <f t="shared" si="1"/>
        <v>1</v>
      </c>
      <c r="H47" s="15">
        <v>1</v>
      </c>
      <c r="I47" s="16">
        <v>50</v>
      </c>
      <c r="J47" s="43">
        <f t="shared" si="5"/>
        <v>50</v>
      </c>
      <c r="K47" s="18" t="s">
        <v>266</v>
      </c>
      <c r="L47" s="19">
        <v>50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+'5'!G50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+'5'!G55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+'5'!G58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+'5'!G62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+'5'!G66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+'5'!G67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1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3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+'5'!G74</f>
        <v>8</v>
      </c>
      <c r="D74" s="13">
        <v>0</v>
      </c>
      <c r="E74" s="12">
        <f t="shared" si="0"/>
        <v>8</v>
      </c>
      <c r="F74" s="13">
        <v>0</v>
      </c>
      <c r="G74" s="14">
        <f t="shared" si="1"/>
        <v>8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+'5'!G77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+'5'!G79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5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+'5'!G81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+'5'!G85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4</v>
      </c>
      <c r="H85" s="15">
        <v>2</v>
      </c>
      <c r="I85" s="23">
        <v>100</v>
      </c>
      <c r="J85" s="43">
        <f t="shared" si="10"/>
        <v>200</v>
      </c>
      <c r="K85" s="18" t="s">
        <v>16</v>
      </c>
      <c r="L85" s="19">
        <v>0</v>
      </c>
      <c r="M85" s="24">
        <f t="shared" si="11"/>
        <v>200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+'5'!G86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11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+'5'!G87</f>
        <v>21</v>
      </c>
      <c r="D87" s="13">
        <v>0</v>
      </c>
      <c r="E87" s="12">
        <f t="shared" si="0"/>
        <v>21</v>
      </c>
      <c r="F87" s="13">
        <v>0</v>
      </c>
      <c r="G87" s="14">
        <f t="shared" si="12"/>
        <v>20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+'5'!G88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12"/>
        <v>16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+'5'!G89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+'5'!G92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+'5'!G101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+'5'!G163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1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+'5'!G168</f>
        <v>55</v>
      </c>
      <c r="D168" s="13">
        <v>0</v>
      </c>
      <c r="E168" s="12">
        <f t="shared" si="17"/>
        <v>55</v>
      </c>
      <c r="F168" s="13">
        <v>0</v>
      </c>
      <c r="G168" s="14">
        <f t="shared" si="16"/>
        <v>55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+'5'!G170</f>
        <v>10</v>
      </c>
      <c r="D170" s="13">
        <v>0</v>
      </c>
      <c r="E170" s="12">
        <f t="shared" si="17"/>
        <v>10</v>
      </c>
      <c r="F170" s="13">
        <v>0</v>
      </c>
      <c r="G170" s="14">
        <f t="shared" si="16"/>
        <v>10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+'5'!G176</f>
        <v>7</v>
      </c>
      <c r="D176" s="13">
        <v>0</v>
      </c>
      <c r="E176" s="12">
        <f t="shared" si="17"/>
        <v>7</v>
      </c>
      <c r="F176" s="13">
        <v>0</v>
      </c>
      <c r="G176" s="14">
        <f t="shared" si="16"/>
        <v>6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4">
        <f>+'5'!G177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+'5'!G178</f>
        <v>6</v>
      </c>
      <c r="D178" s="13">
        <v>0</v>
      </c>
      <c r="E178" s="12">
        <f t="shared" si="17"/>
        <v>6</v>
      </c>
      <c r="F178" s="13">
        <v>0</v>
      </c>
      <c r="G178" s="14">
        <f t="shared" si="16"/>
        <v>5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4">
        <f>+'5'!G179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 x14ac:dyDescent="0.55000000000000004">
      <c r="A209" s="10">
        <v>205</v>
      </c>
      <c r="B209" s="21" t="s">
        <v>258</v>
      </c>
      <c r="C209" s="14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 x14ac:dyDescent="0.55000000000000004">
      <c r="A210" s="10">
        <v>206</v>
      </c>
      <c r="B210" s="21" t="s">
        <v>259</v>
      </c>
      <c r="C210" s="14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 x14ac:dyDescent="0.55000000000000004">
      <c r="A211" s="10">
        <v>207</v>
      </c>
      <c r="B211" s="21" t="s">
        <v>260</v>
      </c>
      <c r="C211" s="14">
        <f>+'5'!G211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 x14ac:dyDescent="0.55000000000000004">
      <c r="A212" s="10">
        <v>208</v>
      </c>
      <c r="B212" s="11" t="s">
        <v>261</v>
      </c>
      <c r="C212" s="14">
        <f>+'5'!G212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 x14ac:dyDescent="0.55000000000000004">
      <c r="A213" s="10">
        <v>209</v>
      </c>
      <c r="B213" s="21" t="s">
        <v>262</v>
      </c>
      <c r="C213" s="14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 x14ac:dyDescent="0.55000000000000004">
      <c r="A214" s="10">
        <v>210</v>
      </c>
      <c r="B214" s="21" t="s">
        <v>268</v>
      </c>
      <c r="C214" s="14">
        <f>+'5'!G214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7" ht="25.5" x14ac:dyDescent="0.55000000000000004">
      <c r="A215" s="10">
        <v>211</v>
      </c>
      <c r="B215" s="21" t="s">
        <v>269</v>
      </c>
      <c r="C215" s="14">
        <f>+'5'!G215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7" ht="25.5" x14ac:dyDescent="0.55000000000000004">
      <c r="A216" s="10">
        <v>212</v>
      </c>
      <c r="B216" s="21" t="s">
        <v>274</v>
      </c>
      <c r="C216" s="14">
        <f>+'5'!G216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7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7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17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SUM(J5:J213)</f>
        <v>2010</v>
      </c>
    </row>
    <row r="220" spans="1:17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0</v>
      </c>
    </row>
    <row r="221" spans="1:17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680</v>
      </c>
      <c r="L221" s="2">
        <v>60</v>
      </c>
      <c r="M221" s="2">
        <v>100</v>
      </c>
      <c r="N221" s="2">
        <v>60</v>
      </c>
      <c r="O221" s="2">
        <v>60</v>
      </c>
      <c r="P221" s="2">
        <v>300</v>
      </c>
      <c r="Q221" s="2">
        <v>100</v>
      </c>
    </row>
    <row r="222" spans="1:17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7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7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SUM(L5:L213)</f>
        <v>50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1280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1280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1960</v>
      </c>
    </row>
    <row r="231" spans="1:11" x14ac:dyDescent="0.5">
      <c r="G231" s="2"/>
      <c r="I231" s="2"/>
      <c r="J231" s="2" t="s">
        <v>264</v>
      </c>
      <c r="K231" s="24">
        <f>SUM(K220:K221)</f>
        <v>680</v>
      </c>
    </row>
    <row r="232" spans="1:11" x14ac:dyDescent="0.5">
      <c r="G232" s="2"/>
      <c r="I232" s="2"/>
      <c r="J232" s="2" t="s">
        <v>265</v>
      </c>
      <c r="K232" s="24">
        <f>+K226</f>
        <v>1280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I227:J227"/>
    <mergeCell ref="I228:J22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4:J224"/>
    <mergeCell ref="I225:J225"/>
    <mergeCell ref="I226:J226"/>
    <mergeCell ref="I220:J220"/>
    <mergeCell ref="I222:J222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7:N217"/>
    <mergeCell ref="H218:I218"/>
    <mergeCell ref="I219:J2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9090-4D65-4F53-B222-B9EEA9F09D65}">
  <sheetPr>
    <tabColor rgb="FFCCFFFF"/>
  </sheetPr>
  <dimension ref="A1:Z301"/>
  <sheetViews>
    <sheetView zoomScale="90" zoomScaleNormal="90" workbookViewId="0">
      <pane ySplit="4" topLeftCell="A216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+'6'!G5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15</v>
      </c>
      <c r="H5" s="15">
        <v>8</v>
      </c>
      <c r="I5" s="16">
        <v>50</v>
      </c>
      <c r="J5" s="43">
        <f>+I5*H5</f>
        <v>400</v>
      </c>
      <c r="K5" s="18" t="s">
        <v>266</v>
      </c>
      <c r="L5" s="19">
        <v>50</v>
      </c>
      <c r="M5" s="24">
        <f>SUM(J5-L5)</f>
        <v>350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+'6'!G6</f>
        <v>25</v>
      </c>
      <c r="D6" s="13">
        <v>0</v>
      </c>
      <c r="E6" s="12">
        <f t="shared" si="0"/>
        <v>25</v>
      </c>
      <c r="F6" s="13">
        <v>0</v>
      </c>
      <c r="G6" s="14">
        <f t="shared" si="1"/>
        <v>21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+'6'!G7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2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+'6'!G17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+'6'!G23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14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4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+'6'!G27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+'6'!G29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+'6'!G34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+'6'!G35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+'6'!G37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+'6'!G38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+'6'!G40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+'6'!G43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+'6'!G44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+'6'!G46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+'6'!G50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+'6'!G55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0</v>
      </c>
      <c r="H55" s="15">
        <v>3</v>
      </c>
      <c r="I55" s="20">
        <v>120</v>
      </c>
      <c r="J55" s="43">
        <f t="shared" si="5"/>
        <v>360</v>
      </c>
      <c r="K55" s="18" t="s">
        <v>270</v>
      </c>
      <c r="L55" s="19">
        <v>105</v>
      </c>
      <c r="M55" s="24">
        <f t="shared" si="6"/>
        <v>255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+'6'!G58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0">
        <v>120</v>
      </c>
      <c r="J58" s="43">
        <f t="shared" si="5"/>
        <v>120</v>
      </c>
      <c r="K58" s="18" t="s">
        <v>270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+'6'!G62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+'6'!G66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+'6'!G67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+'6'!G70</f>
        <v>1</v>
      </c>
      <c r="D70" s="13">
        <v>0</v>
      </c>
      <c r="E70" s="12">
        <f t="shared" si="0"/>
        <v>1</v>
      </c>
      <c r="F70" s="13">
        <v>0</v>
      </c>
      <c r="G70" s="14">
        <f t="shared" si="1"/>
        <v>1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+'6'!G74</f>
        <v>8</v>
      </c>
      <c r="D74" s="13">
        <v>0</v>
      </c>
      <c r="E74" s="12">
        <f t="shared" si="0"/>
        <v>8</v>
      </c>
      <c r="F74" s="13">
        <v>0</v>
      </c>
      <c r="G74" s="14">
        <f t="shared" si="1"/>
        <v>7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+'6'!G77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2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+'6'!G81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+'6'!G82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+'6'!G85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+'6'!G86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+'6'!G87</f>
        <v>20</v>
      </c>
      <c r="D87" s="13">
        <v>0</v>
      </c>
      <c r="E87" s="12">
        <f t="shared" si="0"/>
        <v>20</v>
      </c>
      <c r="F87" s="13">
        <v>0</v>
      </c>
      <c r="G87" s="14">
        <f t="shared" si="12"/>
        <v>18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+'6'!G88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12"/>
        <v>16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+'6'!G89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+'6'!G92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+'6'!G101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+'6'!G163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1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+'6'!G168</f>
        <v>55</v>
      </c>
      <c r="D168" s="13">
        <v>0</v>
      </c>
      <c r="E168" s="12">
        <f t="shared" si="17"/>
        <v>55</v>
      </c>
      <c r="F168" s="13">
        <v>0</v>
      </c>
      <c r="G168" s="14">
        <f t="shared" si="16"/>
        <v>54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4">
        <f>+'6'!G169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+'6'!G170</f>
        <v>10</v>
      </c>
      <c r="D170" s="13">
        <v>0</v>
      </c>
      <c r="E170" s="12">
        <f t="shared" si="17"/>
        <v>10</v>
      </c>
      <c r="F170" s="13">
        <v>0</v>
      </c>
      <c r="G170" s="14">
        <f t="shared" si="16"/>
        <v>10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+'6'!G176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5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4">
        <f>+'6'!G177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+'6'!G178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 x14ac:dyDescent="0.55000000000000004">
      <c r="A179" s="10">
        <v>175</v>
      </c>
      <c r="B179" s="21" t="s">
        <v>191</v>
      </c>
      <c r="C179" s="14">
        <f>+'6'!G179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 x14ac:dyDescent="0.55000000000000004">
      <c r="A209" s="10">
        <v>205</v>
      </c>
      <c r="B209" s="21" t="s">
        <v>258</v>
      </c>
      <c r="C209" s="14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 x14ac:dyDescent="0.55000000000000004">
      <c r="A210" s="10">
        <v>206</v>
      </c>
      <c r="B210" s="21" t="s">
        <v>259</v>
      </c>
      <c r="C210" s="14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 x14ac:dyDescent="0.55000000000000004">
      <c r="A211" s="10">
        <v>207</v>
      </c>
      <c r="B211" s="21" t="s">
        <v>260</v>
      </c>
      <c r="C211" s="14">
        <f>+'6'!G211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 x14ac:dyDescent="0.55000000000000004">
      <c r="A212" s="10">
        <v>208</v>
      </c>
      <c r="B212" s="11" t="s">
        <v>261</v>
      </c>
      <c r="C212" s="14">
        <f>+'6'!G212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 x14ac:dyDescent="0.55000000000000004">
      <c r="A213" s="10">
        <v>209</v>
      </c>
      <c r="B213" s="21" t="s">
        <v>262</v>
      </c>
      <c r="C213" s="14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 x14ac:dyDescent="0.55000000000000004">
      <c r="A214" s="10">
        <v>210</v>
      </c>
      <c r="B214" s="21" t="s">
        <v>268</v>
      </c>
      <c r="C214" s="14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7" ht="25.5" x14ac:dyDescent="0.55000000000000004">
      <c r="A215" s="10">
        <v>211</v>
      </c>
      <c r="B215" s="21" t="s">
        <v>269</v>
      </c>
      <c r="C215" s="14">
        <f>+'6'!G215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7" ht="25.5" x14ac:dyDescent="0.55000000000000004">
      <c r="A216" s="10">
        <v>212</v>
      </c>
      <c r="B216" s="21" t="s">
        <v>274</v>
      </c>
      <c r="C216" s="14">
        <f>+'6'!G216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7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7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+X111</f>
        <v>0</v>
      </c>
      <c r="K218" s="28"/>
      <c r="L218" s="30"/>
    </row>
    <row r="219" spans="1:17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SUM(J5:J213)</f>
        <v>2915</v>
      </c>
    </row>
    <row r="220" spans="1:17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17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860</v>
      </c>
      <c r="L221" s="2">
        <v>170</v>
      </c>
      <c r="M221" s="2">
        <v>180</v>
      </c>
      <c r="N221" s="2">
        <v>60</v>
      </c>
      <c r="O221" s="2">
        <v>100</v>
      </c>
      <c r="P221" s="2">
        <v>50</v>
      </c>
      <c r="Q221" s="2">
        <v>300</v>
      </c>
    </row>
    <row r="222" spans="1:17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7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7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SUM(L5:L217)</f>
        <v>190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1850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1850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2725</v>
      </c>
    </row>
    <row r="231" spans="1:11" x14ac:dyDescent="0.5">
      <c r="G231" s="2"/>
      <c r="I231" s="2"/>
      <c r="J231" s="2" t="s">
        <v>264</v>
      </c>
      <c r="K231" s="24">
        <f>SUM(K220:K221)</f>
        <v>875</v>
      </c>
    </row>
    <row r="232" spans="1:11" x14ac:dyDescent="0.5">
      <c r="G232" s="2"/>
      <c r="I232" s="2"/>
      <c r="J232" s="2" t="s">
        <v>265</v>
      </c>
      <c r="K232" s="24">
        <f>+K226</f>
        <v>1850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I228:J228"/>
    <mergeCell ref="I224:J224"/>
    <mergeCell ref="I225:J225"/>
    <mergeCell ref="I226:J226"/>
    <mergeCell ref="Z3:Z4"/>
    <mergeCell ref="P107:W107"/>
    <mergeCell ref="R3:R4"/>
    <mergeCell ref="S3:S4"/>
    <mergeCell ref="I227:J227"/>
    <mergeCell ref="I223:J223"/>
    <mergeCell ref="L3:L4"/>
    <mergeCell ref="O3:O4"/>
    <mergeCell ref="P3:P4"/>
    <mergeCell ref="Q3:Q4"/>
    <mergeCell ref="M217:N217"/>
    <mergeCell ref="I220:J220"/>
    <mergeCell ref="I222:J222"/>
    <mergeCell ref="H218:I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FF96-53C1-44E8-B4BD-32D1945F2EF0}">
  <sheetPr>
    <tabColor rgb="FFCCFFFF"/>
  </sheetPr>
  <dimension ref="A1:Z303"/>
  <sheetViews>
    <sheetView zoomScale="90" zoomScaleNormal="90" workbookViewId="0">
      <pane ySplit="4" topLeftCell="A214" activePane="bottomLeft" state="frozen"/>
      <selection pane="bottomLeft" activeCell="A216" sqref="A216:B21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+'7'!G5</f>
        <v>15</v>
      </c>
      <c r="D5" s="13">
        <v>1</v>
      </c>
      <c r="E5" s="12">
        <f t="shared" ref="E5:E94" si="0">C5+D5</f>
        <v>16</v>
      </c>
      <c r="F5" s="13">
        <v>0</v>
      </c>
      <c r="G5" s="14">
        <f t="shared" ref="G5:G81" si="1">E5-F5-H5</f>
        <v>5</v>
      </c>
      <c r="H5" s="15">
        <v>11</v>
      </c>
      <c r="I5" s="16">
        <v>50</v>
      </c>
      <c r="J5" s="43">
        <f>+I5*H5</f>
        <v>550</v>
      </c>
      <c r="K5" s="18" t="s">
        <v>16</v>
      </c>
      <c r="L5" s="19">
        <v>0</v>
      </c>
      <c r="M5" s="24">
        <f>SUM(J5-L5)</f>
        <v>550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+'7'!G6</f>
        <v>21</v>
      </c>
      <c r="D6" s="13">
        <v>4</v>
      </c>
      <c r="E6" s="12">
        <f t="shared" si="0"/>
        <v>25</v>
      </c>
      <c r="F6" s="13">
        <v>0</v>
      </c>
      <c r="G6" s="14">
        <f t="shared" si="1"/>
        <v>23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+'7'!G7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1</v>
      </c>
      <c r="H7" s="15">
        <v>1</v>
      </c>
      <c r="I7" s="16">
        <v>50</v>
      </c>
      <c r="J7" s="43">
        <f t="shared" si="5"/>
        <v>50</v>
      </c>
      <c r="K7" s="18" t="s">
        <v>266</v>
      </c>
      <c r="L7" s="19">
        <v>50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+'7'!G12</f>
        <v>0</v>
      </c>
      <c r="D12" s="13">
        <v>6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+'7'!G17</f>
        <v>0</v>
      </c>
      <c r="D17" s="13">
        <v>6</v>
      </c>
      <c r="E17" s="12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+'7'!G19</f>
        <v>0</v>
      </c>
      <c r="D19" s="13">
        <v>3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+'7'!G23</f>
        <v>14</v>
      </c>
      <c r="D23" s="13">
        <v>4</v>
      </c>
      <c r="E23" s="12">
        <f t="shared" si="0"/>
        <v>18</v>
      </c>
      <c r="F23" s="13">
        <v>0</v>
      </c>
      <c r="G23" s="14">
        <f t="shared" si="1"/>
        <v>15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+'7'!G24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+'7'!G26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0</v>
      </c>
      <c r="H26" s="15">
        <v>2</v>
      </c>
      <c r="I26" s="20">
        <v>100</v>
      </c>
      <c r="J26" s="43">
        <f t="shared" si="5"/>
        <v>200</v>
      </c>
      <c r="K26" s="18" t="s">
        <v>16</v>
      </c>
      <c r="L26" s="19">
        <v>0</v>
      </c>
      <c r="M26" s="24">
        <f t="shared" si="6"/>
        <v>200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+'7'!G27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+'7'!G29</f>
        <v>6</v>
      </c>
      <c r="D29" s="13">
        <v>5</v>
      </c>
      <c r="E29" s="12">
        <f t="shared" si="0"/>
        <v>11</v>
      </c>
      <c r="F29" s="13">
        <v>0</v>
      </c>
      <c r="G29" s="14">
        <f t="shared" si="1"/>
        <v>8</v>
      </c>
      <c r="H29" s="15">
        <v>3</v>
      </c>
      <c r="I29" s="16">
        <v>100</v>
      </c>
      <c r="J29" s="43">
        <f t="shared" si="5"/>
        <v>300</v>
      </c>
      <c r="K29" s="18" t="s">
        <v>16</v>
      </c>
      <c r="L29" s="19">
        <v>0</v>
      </c>
      <c r="M29" s="24">
        <f t="shared" si="6"/>
        <v>300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0</v>
      </c>
      <c r="H31" s="15">
        <v>2</v>
      </c>
      <c r="I31" s="16">
        <v>100</v>
      </c>
      <c r="J31" s="43">
        <f t="shared" si="5"/>
        <v>200</v>
      </c>
      <c r="K31" s="18" t="s">
        <v>16</v>
      </c>
      <c r="L31" s="19">
        <v>0</v>
      </c>
      <c r="M31" s="24">
        <f t="shared" si="6"/>
        <v>200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+'7'!G34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7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+'7'!G35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4</v>
      </c>
      <c r="H35" s="15">
        <v>4</v>
      </c>
      <c r="I35" s="16">
        <v>130</v>
      </c>
      <c r="J35" s="43">
        <f t="shared" si="5"/>
        <v>520</v>
      </c>
      <c r="K35" s="18" t="s">
        <v>16</v>
      </c>
      <c r="L35" s="19">
        <v>0</v>
      </c>
      <c r="M35" s="24">
        <f t="shared" si="6"/>
        <v>520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+'7'!G37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6</v>
      </c>
      <c r="H37" s="15">
        <v>2</v>
      </c>
      <c r="I37" s="16">
        <v>100</v>
      </c>
      <c r="J37" s="43">
        <f t="shared" si="5"/>
        <v>200</v>
      </c>
      <c r="K37" s="18" t="s">
        <v>267</v>
      </c>
      <c r="L37" s="19">
        <v>100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+'7'!G38</f>
        <v>1</v>
      </c>
      <c r="D38" s="13">
        <v>2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+'7'!G39</f>
        <v>6</v>
      </c>
      <c r="D39" s="13">
        <v>4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+'7'!G40</f>
        <v>6</v>
      </c>
      <c r="D40" s="13">
        <v>4</v>
      </c>
      <c r="E40" s="12">
        <f t="shared" si="0"/>
        <v>10</v>
      </c>
      <c r="F40" s="13">
        <v>0</v>
      </c>
      <c r="G40" s="14">
        <f t="shared" si="1"/>
        <v>8</v>
      </c>
      <c r="H40" s="15">
        <v>2</v>
      </c>
      <c r="I40" s="16">
        <v>50</v>
      </c>
      <c r="J40" s="43">
        <f t="shared" si="5"/>
        <v>100</v>
      </c>
      <c r="K40" s="18" t="s">
        <v>266</v>
      </c>
      <c r="L40" s="19">
        <v>50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+'7'!G42</f>
        <v>0</v>
      </c>
      <c r="D42" s="13">
        <v>3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+'7'!G43</f>
        <v>2</v>
      </c>
      <c r="D43" s="13">
        <v>4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+'7'!G44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+'7'!G46</f>
        <v>0</v>
      </c>
      <c r="D46" s="13">
        <v>3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+'7'!G49</f>
        <v>0</v>
      </c>
      <c r="D49" s="13">
        <v>4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+'7'!G50</f>
        <v>2</v>
      </c>
      <c r="D50" s="13">
        <v>5</v>
      </c>
      <c r="E50" s="12">
        <f t="shared" si="0"/>
        <v>7</v>
      </c>
      <c r="F50" s="13">
        <v>0</v>
      </c>
      <c r="G50" s="14">
        <f t="shared" si="1"/>
        <v>4</v>
      </c>
      <c r="H50" s="15">
        <v>3</v>
      </c>
      <c r="I50" s="16">
        <v>120</v>
      </c>
      <c r="J50" s="43">
        <f t="shared" si="5"/>
        <v>360</v>
      </c>
      <c r="K50" s="18" t="s">
        <v>270</v>
      </c>
      <c r="L50" s="19">
        <v>105</v>
      </c>
      <c r="M50" s="24">
        <f t="shared" si="6"/>
        <v>255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+'7'!G51</f>
        <v>0</v>
      </c>
      <c r="D51" s="13">
        <v>5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+'7'!G55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4</v>
      </c>
      <c r="H55" s="15">
        <v>1</v>
      </c>
      <c r="I55" s="20">
        <v>120</v>
      </c>
      <c r="J55" s="43">
        <f t="shared" si="5"/>
        <v>120</v>
      </c>
      <c r="K55" s="18" t="s">
        <v>270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+'7'!G57</f>
        <v>1</v>
      </c>
      <c r="D57" s="13">
        <v>5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+'7'!G58</f>
        <v>0</v>
      </c>
      <c r="D58" s="13">
        <v>5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+'7'!G62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43">
        <f t="shared" si="5"/>
        <v>50</v>
      </c>
      <c r="K62" s="18" t="s">
        <v>266</v>
      </c>
      <c r="L62" s="19">
        <v>50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+'7'!G66</f>
        <v>13</v>
      </c>
      <c r="D66" s="13">
        <v>8</v>
      </c>
      <c r="E66" s="12">
        <f t="shared" si="0"/>
        <v>21</v>
      </c>
      <c r="F66" s="13">
        <v>0</v>
      </c>
      <c r="G66" s="14">
        <f t="shared" si="1"/>
        <v>20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+'7'!G67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7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+'7'!G70</f>
        <v>1</v>
      </c>
      <c r="D70" s="13">
        <v>0</v>
      </c>
      <c r="E70" s="12">
        <f t="shared" si="0"/>
        <v>1</v>
      </c>
      <c r="F70" s="13">
        <v>0</v>
      </c>
      <c r="G70" s="14">
        <f t="shared" si="1"/>
        <v>1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+'7'!G74</f>
        <v>7</v>
      </c>
      <c r="D74" s="13">
        <v>0</v>
      </c>
      <c r="E74" s="12">
        <f t="shared" si="0"/>
        <v>7</v>
      </c>
      <c r="F74" s="13">
        <v>0</v>
      </c>
      <c r="G74" s="14">
        <f t="shared" si="1"/>
        <v>5</v>
      </c>
      <c r="H74" s="15">
        <v>2</v>
      </c>
      <c r="I74" s="23">
        <v>120</v>
      </c>
      <c r="J74" s="43">
        <f t="shared" si="10"/>
        <v>240</v>
      </c>
      <c r="K74" s="18" t="s">
        <v>16</v>
      </c>
      <c r="L74" s="19">
        <v>0</v>
      </c>
      <c r="M74" s="24">
        <f t="shared" si="11"/>
        <v>240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+'7'!G77</f>
        <v>4</v>
      </c>
      <c r="D77" s="13">
        <v>0</v>
      </c>
      <c r="E77" s="12">
        <f t="shared" si="0"/>
        <v>4</v>
      </c>
      <c r="F77" s="13">
        <v>0</v>
      </c>
      <c r="G77" s="82">
        <f t="shared" si="1"/>
        <v>2</v>
      </c>
      <c r="H77" s="15">
        <v>2</v>
      </c>
      <c r="I77" s="22">
        <v>50</v>
      </c>
      <c r="J77" s="43">
        <f t="shared" si="10"/>
        <v>100</v>
      </c>
      <c r="K77" s="18" t="s">
        <v>266</v>
      </c>
      <c r="L77" s="19">
        <v>50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+'7'!G79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1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+'7'!G81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+'7'!G82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+'7'!G85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+'7'!G86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+'7'!G87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12"/>
        <v>17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+'7'!G88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12"/>
        <v>16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+'7'!G89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+'7'!G92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+'7'!G101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+'7'!G163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1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+'7'!G168</f>
        <v>54</v>
      </c>
      <c r="D168" s="13">
        <v>0</v>
      </c>
      <c r="E168" s="12">
        <f t="shared" si="17"/>
        <v>54</v>
      </c>
      <c r="F168" s="13">
        <v>0</v>
      </c>
      <c r="G168" s="14">
        <f t="shared" si="16"/>
        <v>52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 x14ac:dyDescent="0.55000000000000004">
      <c r="A169" s="10">
        <v>165</v>
      </c>
      <c r="B169" s="21" t="s">
        <v>181</v>
      </c>
      <c r="C169" s="14">
        <f>+'7'!G169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+'7'!G170</f>
        <v>10</v>
      </c>
      <c r="D170" s="13">
        <v>0</v>
      </c>
      <c r="E170" s="12">
        <f t="shared" si="17"/>
        <v>10</v>
      </c>
      <c r="F170" s="13">
        <v>0</v>
      </c>
      <c r="G170" s="14">
        <f t="shared" si="16"/>
        <v>10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+'7'!G176</f>
        <v>5</v>
      </c>
      <c r="D176" s="13">
        <v>0</v>
      </c>
      <c r="E176" s="12">
        <f t="shared" si="17"/>
        <v>5</v>
      </c>
      <c r="F176" s="13">
        <v>0</v>
      </c>
      <c r="G176" s="82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266</v>
      </c>
      <c r="L176" s="19">
        <v>50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+'7'!G178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1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 x14ac:dyDescent="0.55000000000000004">
      <c r="A179" s="10">
        <v>175</v>
      </c>
      <c r="B179" s="21" t="s">
        <v>191</v>
      </c>
      <c r="C179" s="14">
        <f>+'7'!G179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+'7'!G205</f>
        <v>0</v>
      </c>
      <c r="D205" s="13">
        <v>5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8" ht="25.5" x14ac:dyDescent="0.55000000000000004">
      <c r="A209" s="10">
        <v>205</v>
      </c>
      <c r="B209" s="21" t="s">
        <v>258</v>
      </c>
      <c r="C209" s="14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8" ht="25.5" x14ac:dyDescent="0.55000000000000004">
      <c r="A210" s="10">
        <v>206</v>
      </c>
      <c r="B210" s="21" t="s">
        <v>259</v>
      </c>
      <c r="C210" s="14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8" ht="25.5" x14ac:dyDescent="0.55000000000000004">
      <c r="A211" s="10">
        <v>207</v>
      </c>
      <c r="B211" s="21" t="s">
        <v>260</v>
      </c>
      <c r="C211" s="14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8" ht="25.5" x14ac:dyDescent="0.55000000000000004">
      <c r="A212" s="10">
        <v>208</v>
      </c>
      <c r="B212" s="11" t="s">
        <v>261</v>
      </c>
      <c r="C212" s="14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8" ht="25.5" x14ac:dyDescent="0.55000000000000004">
      <c r="A213" s="10">
        <v>209</v>
      </c>
      <c r="B213" s="21" t="s">
        <v>262</v>
      </c>
      <c r="C213" s="14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8" ht="25.5" x14ac:dyDescent="0.55000000000000004">
      <c r="A214" s="10">
        <v>210</v>
      </c>
      <c r="B214" s="21" t="s">
        <v>268</v>
      </c>
      <c r="C214" s="14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8" ht="25.5" x14ac:dyDescent="0.55000000000000004">
      <c r="A215" s="10">
        <v>211</v>
      </c>
      <c r="B215" s="21" t="s">
        <v>269</v>
      </c>
      <c r="C215" s="14">
        <f>+'7'!G215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8" ht="25.5" x14ac:dyDescent="0.55000000000000004">
      <c r="A216" s="10">
        <v>212</v>
      </c>
      <c r="B216" s="21" t="s">
        <v>274</v>
      </c>
      <c r="C216" s="14">
        <f>+'7'!G216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8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8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+X107</f>
        <v>0</v>
      </c>
      <c r="K218" s="28"/>
      <c r="L218" s="30"/>
    </row>
    <row r="219" spans="1:18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SUM(J5:J218)</f>
        <v>4535</v>
      </c>
    </row>
    <row r="220" spans="1:18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15</v>
      </c>
    </row>
    <row r="221" spans="1:18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1800</v>
      </c>
      <c r="L221" s="2">
        <v>180</v>
      </c>
      <c r="M221" s="2">
        <v>50</v>
      </c>
      <c r="N221" s="2">
        <v>50</v>
      </c>
      <c r="O221" s="2">
        <v>1000</v>
      </c>
      <c r="P221" s="2">
        <v>50</v>
      </c>
      <c r="Q221" s="2">
        <v>150</v>
      </c>
      <c r="R221" s="2">
        <v>320</v>
      </c>
    </row>
    <row r="222" spans="1:18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8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8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SUM(L5:L217)</f>
        <v>490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2230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2245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15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15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4060</v>
      </c>
    </row>
    <row r="231" spans="1:11" x14ac:dyDescent="0.5">
      <c r="G231" s="2"/>
      <c r="I231" s="2"/>
      <c r="J231" s="2" t="s">
        <v>264</v>
      </c>
      <c r="K231" s="24">
        <f>SUM(K220:K221)</f>
        <v>1815</v>
      </c>
    </row>
    <row r="232" spans="1:11" x14ac:dyDescent="0.5">
      <c r="G232" s="2"/>
      <c r="I232" s="2"/>
      <c r="J232" s="2" t="s">
        <v>265</v>
      </c>
      <c r="K232" s="24">
        <f>+K226</f>
        <v>2245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205-2856-414F-8C8A-490E0A500066}">
  <sheetPr>
    <tabColor rgb="FFCCFFFF"/>
  </sheetPr>
  <dimension ref="A1:Z304"/>
  <sheetViews>
    <sheetView zoomScale="90" zoomScaleNormal="90" workbookViewId="0">
      <pane ySplit="4" topLeftCell="A215" activePane="bottomLeft" state="frozen"/>
      <selection pane="bottomLeft" activeCell="I216" sqref="I216:I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+'8'!G5</f>
        <v>5</v>
      </c>
      <c r="D5" s="13">
        <v>0</v>
      </c>
      <c r="E5" s="12">
        <f t="shared" ref="E5:E94" si="0">C5+D5</f>
        <v>5</v>
      </c>
      <c r="F5" s="13">
        <v>0</v>
      </c>
      <c r="G5" s="14">
        <f t="shared" ref="G5:G81" si="1">E5-F5-H5</f>
        <v>3</v>
      </c>
      <c r="H5" s="15">
        <v>2</v>
      </c>
      <c r="I5" s="16">
        <v>50</v>
      </c>
      <c r="J5" s="43">
        <f>+I5*H5</f>
        <v>100</v>
      </c>
      <c r="K5" s="18" t="s">
        <v>266</v>
      </c>
      <c r="L5" s="19">
        <v>50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+'8'!G6</f>
        <v>23</v>
      </c>
      <c r="D6" s="13">
        <v>0</v>
      </c>
      <c r="E6" s="12">
        <f t="shared" si="0"/>
        <v>23</v>
      </c>
      <c r="F6" s="13">
        <v>0</v>
      </c>
      <c r="G6" s="14">
        <f t="shared" si="1"/>
        <v>19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+'8'!G7</f>
        <v>1</v>
      </c>
      <c r="D7" s="13">
        <v>0</v>
      </c>
      <c r="E7" s="12">
        <f t="shared" si="0"/>
        <v>1</v>
      </c>
      <c r="F7" s="13">
        <v>0</v>
      </c>
      <c r="G7" s="14">
        <f t="shared" si="1"/>
        <v>0</v>
      </c>
      <c r="H7" s="15">
        <v>1</v>
      </c>
      <c r="I7" s="16">
        <v>50</v>
      </c>
      <c r="J7" s="43">
        <f t="shared" si="5"/>
        <v>50</v>
      </c>
      <c r="K7" s="18" t="s">
        <v>266</v>
      </c>
      <c r="L7" s="19">
        <v>50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+'8'!G12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+'8'!G17</f>
        <v>6</v>
      </c>
      <c r="D17" s="13">
        <v>0</v>
      </c>
      <c r="E17" s="12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+'8'!G19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+'8'!G23</f>
        <v>15</v>
      </c>
      <c r="D23" s="13">
        <v>0</v>
      </c>
      <c r="E23" s="12">
        <f t="shared" si="0"/>
        <v>15</v>
      </c>
      <c r="F23" s="13">
        <v>0</v>
      </c>
      <c r="G23" s="14">
        <f t="shared" si="1"/>
        <v>14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+'8'!G24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2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+'8'!G27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+'8'!G29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+'8'!G34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4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+'8'!G35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+'8'!G37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6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+'8'!G38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1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+'8'!G39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8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+'8'!G40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5</v>
      </c>
      <c r="H40" s="15">
        <v>3</v>
      </c>
      <c r="I40" s="16">
        <v>50</v>
      </c>
      <c r="J40" s="43">
        <f t="shared" si="5"/>
        <v>150</v>
      </c>
      <c r="K40" s="18" t="s">
        <v>16</v>
      </c>
      <c r="L40" s="19">
        <v>0</v>
      </c>
      <c r="M40" s="24">
        <f t="shared" si="6"/>
        <v>150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+'8'!G42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+'8'!G43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+'8'!G44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+'8'!G46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+'8'!G48</f>
        <v>2</v>
      </c>
      <c r="D48" s="13">
        <v>0</v>
      </c>
      <c r="E48" s="12">
        <f t="shared" si="0"/>
        <v>2</v>
      </c>
      <c r="F48" s="13">
        <v>0</v>
      </c>
      <c r="G48" s="82">
        <f t="shared" si="1"/>
        <v>1</v>
      </c>
      <c r="H48" s="15">
        <v>1</v>
      </c>
      <c r="I48" s="16">
        <v>50</v>
      </c>
      <c r="J48" s="43">
        <f t="shared" si="5"/>
        <v>50</v>
      </c>
      <c r="K48" s="18" t="s">
        <v>266</v>
      </c>
      <c r="L48" s="19">
        <v>50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+'8'!G49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+'8'!G50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+'8'!G51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+'8'!G55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+'8'!G57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+'8'!G58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+'8'!G66</f>
        <v>20</v>
      </c>
      <c r="D66" s="13">
        <v>0</v>
      </c>
      <c r="E66" s="12">
        <f t="shared" si="0"/>
        <v>20</v>
      </c>
      <c r="F66" s="13">
        <v>0</v>
      </c>
      <c r="G66" s="14">
        <f t="shared" si="1"/>
        <v>20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+'8'!G67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+'8'!G70</f>
        <v>1</v>
      </c>
      <c r="D70" s="13">
        <v>0</v>
      </c>
      <c r="E70" s="12">
        <f t="shared" si="0"/>
        <v>1</v>
      </c>
      <c r="F70" s="13">
        <v>0</v>
      </c>
      <c r="G70" s="14">
        <f t="shared" si="1"/>
        <v>1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+'8'!G71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+'8'!G74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3</v>
      </c>
      <c r="H74" s="15">
        <v>2</v>
      </c>
      <c r="I74" s="23">
        <v>120</v>
      </c>
      <c r="J74" s="43">
        <f t="shared" si="10"/>
        <v>240</v>
      </c>
      <c r="K74" s="18" t="s">
        <v>16</v>
      </c>
      <c r="L74" s="19">
        <v>0</v>
      </c>
      <c r="M74" s="24">
        <f t="shared" si="11"/>
        <v>240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82">
        <f>+'8'!G77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+'8'!G79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+'8'!G82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+'8'!G85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+'8'!G86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+'8'!G87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12"/>
        <v>17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+'8'!G88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12"/>
        <v>15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+'8'!G89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+'8'!G92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+'8'!G101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+'8'!G159</f>
        <v>0</v>
      </c>
      <c r="D159" s="13">
        <v>0</v>
      </c>
      <c r="E159" s="12">
        <f t="shared" ref="E159:E217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+'8'!G163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1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+'8'!G168</f>
        <v>52</v>
      </c>
      <c r="D168" s="13">
        <v>0</v>
      </c>
      <c r="E168" s="12">
        <f t="shared" si="17"/>
        <v>52</v>
      </c>
      <c r="F168" s="13">
        <v>0</v>
      </c>
      <c r="G168" s="14">
        <f t="shared" si="16"/>
        <v>52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+'8'!G170</f>
        <v>10</v>
      </c>
      <c r="D170" s="13">
        <v>0</v>
      </c>
      <c r="E170" s="12">
        <f t="shared" si="17"/>
        <v>10</v>
      </c>
      <c r="F170" s="13">
        <v>0</v>
      </c>
      <c r="G170" s="14">
        <f t="shared" si="16"/>
        <v>9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4">
        <f>+'8'!G171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82">
        <f>+'8'!G176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0</v>
      </c>
      <c r="H176" s="15">
        <v>4</v>
      </c>
      <c r="I176" s="22">
        <v>50</v>
      </c>
      <c r="J176" s="43">
        <f t="shared" si="14"/>
        <v>200</v>
      </c>
      <c r="K176" s="18" t="s">
        <v>16</v>
      </c>
      <c r="L176" s="19">
        <v>0</v>
      </c>
      <c r="M176" s="24">
        <f t="shared" si="15"/>
        <v>200</v>
      </c>
    </row>
    <row r="177" spans="1:13" ht="25.5" x14ac:dyDescent="0.55000000000000004">
      <c r="A177" s="10">
        <v>173</v>
      </c>
      <c r="B177" s="21" t="s">
        <v>189</v>
      </c>
      <c r="C177" s="14">
        <f>+'8'!G177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+'8'!G178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4">
        <f>+'8'!G179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+'8'!G205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4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4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4">
        <f>+'8'!G216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ref="G216:G217" si="21">E216-F216-H216</f>
        <v>0</v>
      </c>
      <c r="H216" s="15">
        <v>0</v>
      </c>
      <c r="I216" s="22">
        <v>35</v>
      </c>
      <c r="J216" s="43">
        <f t="shared" ref="J216:J217" si="22">+I216*H216</f>
        <v>0</v>
      </c>
      <c r="K216" s="18" t="s">
        <v>16</v>
      </c>
      <c r="L216" s="19">
        <v>0</v>
      </c>
      <c r="M216" s="24">
        <f t="shared" ref="M216:M217" si="23">SUM(J216-L216)</f>
        <v>0</v>
      </c>
    </row>
    <row r="217" spans="1:14" ht="25.5" x14ac:dyDescent="0.55000000000000004">
      <c r="A217" s="10">
        <v>213</v>
      </c>
      <c r="B217" s="21" t="s">
        <v>278</v>
      </c>
      <c r="C217" s="14">
        <f>+'8'!G217</f>
        <v>0</v>
      </c>
      <c r="D217" s="13">
        <v>20</v>
      </c>
      <c r="E217" s="12">
        <f t="shared" si="17"/>
        <v>20</v>
      </c>
      <c r="F217" s="13">
        <v>0</v>
      </c>
      <c r="G217" s="14">
        <f t="shared" si="21"/>
        <v>19</v>
      </c>
      <c r="H217" s="15">
        <v>1</v>
      </c>
      <c r="I217" s="22">
        <v>199</v>
      </c>
      <c r="J217" s="43">
        <f t="shared" si="22"/>
        <v>199</v>
      </c>
      <c r="K217" s="18" t="s">
        <v>16</v>
      </c>
      <c r="L217" s="19">
        <v>0</v>
      </c>
      <c r="M217" s="24">
        <f t="shared" si="23"/>
        <v>199</v>
      </c>
    </row>
    <row r="218" spans="1:14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2734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885</v>
      </c>
      <c r="L222" s="2">
        <v>55</v>
      </c>
      <c r="M222" s="2">
        <v>100</v>
      </c>
      <c r="N222" s="2">
        <v>730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150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1684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1684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2584</v>
      </c>
    </row>
    <row r="232" spans="1:11" x14ac:dyDescent="0.5">
      <c r="G232" s="2"/>
      <c r="I232" s="2"/>
      <c r="J232" s="2" t="s">
        <v>264</v>
      </c>
      <c r="K232" s="24">
        <f>SUM(K221:K222)</f>
        <v>900</v>
      </c>
    </row>
    <row r="233" spans="1:11" x14ac:dyDescent="0.5">
      <c r="G233" s="2"/>
      <c r="I233" s="2"/>
      <c r="J233" s="2" t="s">
        <v>265</v>
      </c>
      <c r="K233" s="24">
        <f>+K227</f>
        <v>1684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830-DF7B-4907-85F6-BECFCE0B183E}">
  <sheetPr>
    <tabColor rgb="FFCCFFFF"/>
  </sheetPr>
  <dimension ref="A1:Z304"/>
  <sheetViews>
    <sheetView topLeftCell="B1" zoomScale="90" zoomScaleNormal="90" workbookViewId="0">
      <pane ySplit="4" topLeftCell="A215" activePane="bottomLeft" state="frozen"/>
      <selection pane="bottomLeft" activeCell="H179" sqref="H17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+'9'!G5</f>
        <v>3</v>
      </c>
      <c r="D5" s="13">
        <v>20</v>
      </c>
      <c r="E5" s="12">
        <f t="shared" ref="E5:E94" si="0">C5+D5</f>
        <v>23</v>
      </c>
      <c r="F5" s="13">
        <v>0</v>
      </c>
      <c r="G5" s="14">
        <f t="shared" ref="G5:G81" si="1">E5-F5-H5</f>
        <v>23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+'9'!G6</f>
        <v>19</v>
      </c>
      <c r="D6" s="13">
        <v>20</v>
      </c>
      <c r="E6" s="12">
        <f t="shared" si="0"/>
        <v>39</v>
      </c>
      <c r="F6" s="13">
        <v>0</v>
      </c>
      <c r="G6" s="14">
        <f t="shared" si="1"/>
        <v>36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+'9'!G12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+'9'!G17</f>
        <v>6</v>
      </c>
      <c r="D17" s="13">
        <v>0</v>
      </c>
      <c r="E17" s="12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+'9'!G19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+'9'!G23</f>
        <v>14</v>
      </c>
      <c r="D23" s="13">
        <v>15</v>
      </c>
      <c r="E23" s="12">
        <f t="shared" si="0"/>
        <v>29</v>
      </c>
      <c r="F23" s="13">
        <v>0</v>
      </c>
      <c r="G23" s="14">
        <f t="shared" si="1"/>
        <v>29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+'9'!G24</f>
        <v>2</v>
      </c>
      <c r="D24" s="13">
        <v>5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+'9'!G26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+'9'!G27</f>
        <v>1</v>
      </c>
      <c r="D27" s="13">
        <v>2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+'9'!G29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+'9'!G31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+'9'!G34</f>
        <v>4</v>
      </c>
      <c r="D34" s="13">
        <v>5</v>
      </c>
      <c r="E34" s="12">
        <f t="shared" si="0"/>
        <v>9</v>
      </c>
      <c r="F34" s="13">
        <v>0</v>
      </c>
      <c r="G34" s="14">
        <f t="shared" si="1"/>
        <v>8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+'9'!G35</f>
        <v>4</v>
      </c>
      <c r="D35" s="13">
        <v>5</v>
      </c>
      <c r="E35" s="12">
        <f t="shared" si="0"/>
        <v>9</v>
      </c>
      <c r="F35" s="13">
        <v>0</v>
      </c>
      <c r="G35" s="14">
        <f t="shared" si="1"/>
        <v>7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+'9'!G37</f>
        <v>6</v>
      </c>
      <c r="D37" s="13">
        <v>5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+'9'!G38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+'9'!G39</f>
        <v>8</v>
      </c>
      <c r="D39" s="13">
        <v>5</v>
      </c>
      <c r="E39" s="12">
        <f t="shared" si="0"/>
        <v>13</v>
      </c>
      <c r="F39" s="13">
        <v>0</v>
      </c>
      <c r="G39" s="14">
        <f t="shared" si="1"/>
        <v>13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+'9'!G40</f>
        <v>5</v>
      </c>
      <c r="D40" s="13">
        <v>5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+'9'!G42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+'9'!G43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5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+'9'!G44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+'9'!G46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+'9'!G49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+'9'!G50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+'9'!G51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+'9'!G55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+'9'!G57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+'9'!G58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+'9'!G62</f>
        <v>1</v>
      </c>
      <c r="D62" s="13">
        <v>4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+'9'!G66</f>
        <v>20</v>
      </c>
      <c r="D66" s="13">
        <v>0</v>
      </c>
      <c r="E66" s="12">
        <f t="shared" si="0"/>
        <v>20</v>
      </c>
      <c r="F66" s="13">
        <v>0</v>
      </c>
      <c r="G66" s="14">
        <f t="shared" si="1"/>
        <v>18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+'9'!G67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+'9'!G70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+'9'!G71</f>
        <v>3</v>
      </c>
      <c r="D71" s="13">
        <v>5</v>
      </c>
      <c r="E71" s="12">
        <f t="shared" si="0"/>
        <v>8</v>
      </c>
      <c r="F71" s="13">
        <v>0</v>
      </c>
      <c r="G71" s="14">
        <f t="shared" si="1"/>
        <v>8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+'9'!G74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+'9'!G77</f>
        <v>2</v>
      </c>
      <c r="D77" s="13">
        <v>4</v>
      </c>
      <c r="E77" s="12">
        <f t="shared" si="0"/>
        <v>6</v>
      </c>
      <c r="F77" s="13">
        <v>0</v>
      </c>
      <c r="G77" s="14">
        <f t="shared" si="1"/>
        <v>6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+'9'!G79</f>
        <v>1</v>
      </c>
      <c r="D79" s="13">
        <v>5</v>
      </c>
      <c r="E79" s="12">
        <f t="shared" si="0"/>
        <v>6</v>
      </c>
      <c r="F79" s="13">
        <v>0</v>
      </c>
      <c r="G79" s="14">
        <f t="shared" si="1"/>
        <v>6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+'9'!G81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+'9'!G82</f>
        <v>1</v>
      </c>
      <c r="D82" s="13">
        <v>2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+'9'!G85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9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+'9'!G87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12"/>
        <v>14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+'9'!G88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12"/>
        <v>13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+'9'!G89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+'9'!G92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+'9'!G97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+'9'!G101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+'9'!G159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+'9'!G163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1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+'9'!G168</f>
        <v>52</v>
      </c>
      <c r="D168" s="13">
        <v>0</v>
      </c>
      <c r="E168" s="12">
        <f t="shared" si="17"/>
        <v>52</v>
      </c>
      <c r="F168" s="13">
        <v>0</v>
      </c>
      <c r="G168" s="14">
        <f t="shared" si="16"/>
        <v>52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+'9'!G170</f>
        <v>9</v>
      </c>
      <c r="D170" s="13">
        <v>0</v>
      </c>
      <c r="E170" s="12">
        <f t="shared" si="17"/>
        <v>9</v>
      </c>
      <c r="F170" s="13">
        <v>0</v>
      </c>
      <c r="G170" s="14">
        <f t="shared" si="16"/>
        <v>9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+'9'!G176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+'9'!G178</f>
        <v>0</v>
      </c>
      <c r="D178" s="13">
        <v>10</v>
      </c>
      <c r="E178" s="12">
        <f t="shared" si="17"/>
        <v>10</v>
      </c>
      <c r="F178" s="13">
        <v>0</v>
      </c>
      <c r="G178" s="14">
        <f t="shared" si="16"/>
        <v>10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+'9'!G179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7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+'9'!G205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4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4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4">
        <f>+'9'!G216</f>
        <v>0</v>
      </c>
      <c r="D216" s="13">
        <v>0</v>
      </c>
      <c r="E216" s="12">
        <f t="shared" ref="E216:E217" si="21">C216+D216</f>
        <v>0</v>
      </c>
      <c r="F216" s="13">
        <v>0</v>
      </c>
      <c r="G216" s="14">
        <f t="shared" ref="G216:G217" si="22">E216-F216-H216</f>
        <v>0</v>
      </c>
      <c r="H216" s="15">
        <v>0</v>
      </c>
      <c r="I216" s="22">
        <v>35</v>
      </c>
      <c r="J216" s="43">
        <f t="shared" ref="J216:J217" si="23">+I216*H216</f>
        <v>0</v>
      </c>
      <c r="K216" s="18" t="s">
        <v>16</v>
      </c>
      <c r="L216" s="19">
        <v>0</v>
      </c>
      <c r="M216" s="24">
        <f t="shared" si="19"/>
        <v>0</v>
      </c>
    </row>
    <row r="217" spans="1:14" ht="25.5" x14ac:dyDescent="0.55000000000000004">
      <c r="A217" s="10">
        <v>213</v>
      </c>
      <c r="B217" s="21" t="s">
        <v>278</v>
      </c>
      <c r="C217" s="14">
        <f>+'9'!G217</f>
        <v>19</v>
      </c>
      <c r="D217" s="13">
        <v>0</v>
      </c>
      <c r="E217" s="12">
        <f t="shared" si="21"/>
        <v>19</v>
      </c>
      <c r="F217" s="13">
        <v>0</v>
      </c>
      <c r="G217" s="14">
        <f t="shared" si="22"/>
        <v>19</v>
      </c>
      <c r="H217" s="15">
        <v>0</v>
      </c>
      <c r="I217" s="22">
        <v>199</v>
      </c>
      <c r="J217" s="43">
        <f t="shared" si="23"/>
        <v>0</v>
      </c>
      <c r="K217" s="18" t="s">
        <v>16</v>
      </c>
      <c r="L217" s="19">
        <v>0</v>
      </c>
      <c r="M217" s="24">
        <f t="shared" si="19"/>
        <v>0</v>
      </c>
    </row>
    <row r="218" spans="1:14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1485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250</v>
      </c>
      <c r="L222" s="2">
        <v>130</v>
      </c>
      <c r="M222" s="2">
        <v>120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1220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1220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1485</v>
      </c>
    </row>
    <row r="232" spans="1:11" x14ac:dyDescent="0.5">
      <c r="G232" s="2"/>
      <c r="I232" s="2"/>
      <c r="J232" s="2" t="s">
        <v>264</v>
      </c>
      <c r="K232" s="24">
        <f>SUM(K221:K222)</f>
        <v>265</v>
      </c>
    </row>
    <row r="233" spans="1:11" x14ac:dyDescent="0.5">
      <c r="G233" s="2"/>
      <c r="I233" s="2"/>
      <c r="J233" s="2" t="s">
        <v>265</v>
      </c>
      <c r="K233" s="24">
        <f>+K227</f>
        <v>1220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96BE-09E0-4E83-B016-348AE6371E6E}">
  <sheetPr>
    <tabColor rgb="FFCCFFFF"/>
  </sheetPr>
  <dimension ref="A1:Z304"/>
  <sheetViews>
    <sheetView zoomScale="90" zoomScaleNormal="90" workbookViewId="0">
      <pane ySplit="4" topLeftCell="A213" activePane="bottomLeft" state="frozen"/>
      <selection pane="bottomLeft" activeCell="L227" sqref="L227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+'10'!G5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20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+'10'!G6</f>
        <v>36</v>
      </c>
      <c r="D6" s="13">
        <v>0</v>
      </c>
      <c r="E6" s="12">
        <f t="shared" si="0"/>
        <v>36</v>
      </c>
      <c r="F6" s="13">
        <v>0</v>
      </c>
      <c r="G6" s="14">
        <f t="shared" si="1"/>
        <v>32</v>
      </c>
      <c r="H6" s="15">
        <v>4</v>
      </c>
      <c r="I6" s="16">
        <v>100</v>
      </c>
      <c r="J6" s="43">
        <f t="shared" ref="J6:J69" si="5">+I6*H6</f>
        <v>400</v>
      </c>
      <c r="K6" s="18" t="s">
        <v>266</v>
      </c>
      <c r="L6" s="19">
        <v>100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82">
        <f>+'10'!G12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+'10'!G17</f>
        <v>6</v>
      </c>
      <c r="D17" s="13">
        <v>0</v>
      </c>
      <c r="E17" s="12">
        <f t="shared" si="0"/>
        <v>6</v>
      </c>
      <c r="F17" s="13">
        <v>0</v>
      </c>
      <c r="G17" s="14">
        <f t="shared" si="1"/>
        <v>5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+'10'!G19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+'10'!G23</f>
        <v>29</v>
      </c>
      <c r="D23" s="13">
        <v>0</v>
      </c>
      <c r="E23" s="12">
        <f t="shared" si="0"/>
        <v>29</v>
      </c>
      <c r="F23" s="13">
        <v>0</v>
      </c>
      <c r="G23" s="14">
        <f t="shared" si="1"/>
        <v>25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+'10'!G24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+'10'!G26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+'10'!G27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+'10'!G29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4</v>
      </c>
      <c r="H29" s="15">
        <v>3</v>
      </c>
      <c r="I29" s="16">
        <v>100</v>
      </c>
      <c r="J29" s="43">
        <f t="shared" si="5"/>
        <v>300</v>
      </c>
      <c r="K29" s="18" t="s">
        <v>16</v>
      </c>
      <c r="L29" s="19">
        <v>0</v>
      </c>
      <c r="M29" s="24">
        <f t="shared" si="6"/>
        <v>300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+'10'!G34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+'10'!G35</f>
        <v>7</v>
      </c>
      <c r="D35" s="13">
        <v>0</v>
      </c>
      <c r="E35" s="12">
        <f t="shared" si="0"/>
        <v>7</v>
      </c>
      <c r="F35" s="13">
        <v>0</v>
      </c>
      <c r="G35" s="14">
        <f t="shared" si="1"/>
        <v>7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+'10'!G37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+'10'!G38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+'10'!G39</f>
        <v>13</v>
      </c>
      <c r="D39" s="13">
        <v>0</v>
      </c>
      <c r="E39" s="12">
        <f t="shared" si="0"/>
        <v>13</v>
      </c>
      <c r="F39" s="13">
        <v>0</v>
      </c>
      <c r="G39" s="14">
        <f t="shared" si="1"/>
        <v>12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+'10'!G40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+'10'!G42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1</v>
      </c>
      <c r="H42" s="15">
        <v>2</v>
      </c>
      <c r="I42" s="16">
        <v>50</v>
      </c>
      <c r="J42" s="43">
        <f t="shared" si="5"/>
        <v>100</v>
      </c>
      <c r="K42" s="18" t="s">
        <v>16</v>
      </c>
      <c r="L42" s="19">
        <v>0</v>
      </c>
      <c r="M42" s="24">
        <f t="shared" si="6"/>
        <v>100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+'10'!G43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+'10'!G44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+'10'!G46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+'10'!G48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+'10'!G49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+'10'!G50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+'10'!G51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+'10'!G52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+'10'!G55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+'10'!G57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+'10'!G58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+'10'!G62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43">
        <f t="shared" si="5"/>
        <v>50</v>
      </c>
      <c r="K62" s="18" t="s">
        <v>266</v>
      </c>
      <c r="L62" s="19">
        <v>50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+'10'!G66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+'10'!G67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+'10'!G70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30</v>
      </c>
      <c r="M70" s="24">
        <f t="shared" ref="M70:M133" si="11">SUM(J70-L70)</f>
        <v>20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+'10'!G71</f>
        <v>8</v>
      </c>
      <c r="D71" s="13">
        <v>0</v>
      </c>
      <c r="E71" s="12">
        <f t="shared" si="0"/>
        <v>8</v>
      </c>
      <c r="F71" s="13">
        <v>0</v>
      </c>
      <c r="G71" s="14">
        <f t="shared" si="1"/>
        <v>7</v>
      </c>
      <c r="H71" s="15">
        <v>1</v>
      </c>
      <c r="I71" s="22">
        <v>60</v>
      </c>
      <c r="J71" s="43">
        <f t="shared" si="10"/>
        <v>60</v>
      </c>
      <c r="K71" s="18" t="s">
        <v>267</v>
      </c>
      <c r="L71" s="19">
        <v>30</v>
      </c>
      <c r="M71" s="24">
        <f t="shared" si="11"/>
        <v>30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+'10'!G73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+'10'!G74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+'10'!G77</f>
        <v>6</v>
      </c>
      <c r="D77" s="13">
        <v>0</v>
      </c>
      <c r="E77" s="12">
        <f t="shared" si="0"/>
        <v>6</v>
      </c>
      <c r="F77" s="13">
        <v>0</v>
      </c>
      <c r="G77" s="14">
        <f t="shared" si="1"/>
        <v>4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+'10'!G79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5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+'10'!G81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+'10'!G82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+'10'!G85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+'10'!G86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+'10'!G87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12"/>
        <v>13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82">
        <f>+'10'!G88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12"/>
        <v>13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+'10'!G89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+'10'!G95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+'10'!G96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+'10'!G97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+'10'!G98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+'10'!G99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+'10'!G100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+'10'!G101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+'10'!G102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+'10'!G103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+'10'!G104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+'10'!G105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+'10'!G106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+'10'!G107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+'10'!G108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+'10'!G109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+'10'!G110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+'10'!G111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+'10'!G112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+'10'!G113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+'10'!G114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+'10'!G115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+'10'!G116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+'10'!G117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+'10'!G118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+'10'!G119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+'10'!G120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+'10'!G121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+'10'!G122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+'10'!G123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+'10'!G124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+'10'!G125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+'10'!G126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+'10'!G127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+'10'!G128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+'10'!G129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+'10'!G130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+'10'!G131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+'10'!G132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+'10'!G133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+'10'!G134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+'10'!G135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+'10'!G136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+'10'!G137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+'10'!G138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+'10'!G139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+'10'!G140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+'10'!G141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+'10'!G142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+'10'!G143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+'10'!G144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+'10'!G145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+'10'!G146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+'10'!G147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+'10'!G148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+'10'!G149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+'10'!G150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+'10'!G151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+'10'!G152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+'10'!G153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+'10'!G154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+'10'!G155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+'10'!G156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+'10'!G157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+'10'!G158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+'10'!G159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+'10'!G160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+'10'!G161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+'10'!G162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82">
        <f>+'10'!G163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1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+'10'!G164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+'10'!G165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+'10'!G166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+'10'!G167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+'10'!G168</f>
        <v>52</v>
      </c>
      <c r="D168" s="13">
        <v>0</v>
      </c>
      <c r="E168" s="12">
        <f t="shared" si="17"/>
        <v>52</v>
      </c>
      <c r="F168" s="13">
        <v>0</v>
      </c>
      <c r="G168" s="14">
        <f t="shared" si="16"/>
        <v>52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+'10'!G169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+'10'!G170</f>
        <v>9</v>
      </c>
      <c r="D170" s="13">
        <v>0</v>
      </c>
      <c r="E170" s="12">
        <f t="shared" si="17"/>
        <v>9</v>
      </c>
      <c r="F170" s="13">
        <v>0</v>
      </c>
      <c r="G170" s="14">
        <f t="shared" si="16"/>
        <v>9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+'10'!G171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+'10'!G172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+'10'!G173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+'10'!G174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+'10'!G175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+'10'!G176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4">
        <f>+'10'!G177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+'10'!G178</f>
        <v>10</v>
      </c>
      <c r="D178" s="13">
        <v>0</v>
      </c>
      <c r="E178" s="12">
        <f t="shared" si="17"/>
        <v>10</v>
      </c>
      <c r="F178" s="13">
        <v>0</v>
      </c>
      <c r="G178" s="14">
        <f t="shared" si="16"/>
        <v>9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4">
        <f>+'10'!G179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+'10'!G180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+'10'!G181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+'10'!G182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+'10'!G183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+'10'!G184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+'10'!G185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+'10'!G186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+'10'!G187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+'10'!G188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+'10'!G189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+'10'!G190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+'10'!G191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+'10'!G192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+'10'!G193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+'10'!G194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+'10'!G195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+'10'!G196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+'10'!G197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+'10'!G198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+'10'!G199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+'10'!G200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+'10'!G201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+'10'!G202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+'10'!G203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+'10'!G204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+'10'!G205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+'10'!G206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+'10'!G207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4" ht="25.5" x14ac:dyDescent="0.55000000000000004">
      <c r="A210" s="10">
        <v>206</v>
      </c>
      <c r="B210" s="21" t="s">
        <v>259</v>
      </c>
      <c r="C210" s="14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4" ht="25.5" x14ac:dyDescent="0.55000000000000004">
      <c r="A211" s="10">
        <v>207</v>
      </c>
      <c r="B211" s="21" t="s">
        <v>260</v>
      </c>
      <c r="C211" s="14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4" ht="25.5" x14ac:dyDescent="0.55000000000000004">
      <c r="A212" s="10">
        <v>208</v>
      </c>
      <c r="B212" s="11" t="s">
        <v>261</v>
      </c>
      <c r="C212" s="14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14" ht="25.5" x14ac:dyDescent="0.55000000000000004">
      <c r="A213" s="10">
        <v>209</v>
      </c>
      <c r="B213" s="21" t="s">
        <v>262</v>
      </c>
      <c r="C213" s="14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/>
    </row>
    <row r="214" spans="1:14" ht="25.5" x14ac:dyDescent="0.55000000000000004">
      <c r="A214" s="10">
        <v>210</v>
      </c>
      <c r="B214" s="21" t="s">
        <v>268</v>
      </c>
      <c r="C214" s="14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4" ht="25.5" x14ac:dyDescent="0.55000000000000004">
      <c r="A215" s="10">
        <v>211</v>
      </c>
      <c r="B215" s="21" t="s">
        <v>269</v>
      </c>
      <c r="C215" s="14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2"/>
        <v>0</v>
      </c>
    </row>
    <row r="216" spans="1:14" ht="25.5" x14ac:dyDescent="0.55000000000000004">
      <c r="A216" s="10">
        <v>212</v>
      </c>
      <c r="B216" s="21" t="s">
        <v>274</v>
      </c>
      <c r="C216" s="14">
        <f>+'10'!G216</f>
        <v>0</v>
      </c>
      <c r="D216" s="13">
        <v>0</v>
      </c>
      <c r="E216" s="12">
        <f t="shared" ref="E216:E217" si="23">C216+D216</f>
        <v>0</v>
      </c>
      <c r="F216" s="13">
        <v>0</v>
      </c>
      <c r="G216" s="14">
        <f t="shared" ref="G216:G217" si="24">E216-F216-H216</f>
        <v>0</v>
      </c>
      <c r="H216" s="15">
        <v>0</v>
      </c>
      <c r="I216" s="22">
        <v>35</v>
      </c>
      <c r="J216" s="43">
        <f t="shared" ref="J216:J217" si="25">+I216*H216</f>
        <v>0</v>
      </c>
      <c r="K216" s="18" t="s">
        <v>16</v>
      </c>
      <c r="L216" s="19">
        <v>0</v>
      </c>
      <c r="M216" s="24">
        <f t="shared" ref="M216:M217" si="26">SUM(J216-L216)</f>
        <v>0</v>
      </c>
    </row>
    <row r="217" spans="1:14" ht="25.5" x14ac:dyDescent="0.55000000000000004">
      <c r="A217" s="10">
        <v>213</v>
      </c>
      <c r="B217" s="21" t="s">
        <v>278</v>
      </c>
      <c r="C217" s="14">
        <f>+'10'!G217</f>
        <v>19</v>
      </c>
      <c r="D217" s="13">
        <v>0</v>
      </c>
      <c r="E217" s="12">
        <f t="shared" si="23"/>
        <v>19</v>
      </c>
      <c r="F217" s="13">
        <v>0</v>
      </c>
      <c r="G217" s="14">
        <f t="shared" si="24"/>
        <v>19</v>
      </c>
      <c r="H217" s="15">
        <v>0</v>
      </c>
      <c r="I217" s="22">
        <v>199</v>
      </c>
      <c r="J217" s="43">
        <f t="shared" si="25"/>
        <v>0</v>
      </c>
      <c r="K217" s="18" t="s">
        <v>16</v>
      </c>
      <c r="L217" s="19">
        <v>0</v>
      </c>
      <c r="M217" s="24">
        <f t="shared" si="26"/>
        <v>0</v>
      </c>
    </row>
    <row r="218" spans="1:14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2340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120</v>
      </c>
      <c r="L222" s="2">
        <v>120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210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1995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1995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2130</v>
      </c>
    </row>
    <row r="232" spans="1:11" x14ac:dyDescent="0.5">
      <c r="G232" s="2"/>
      <c r="I232" s="2"/>
      <c r="J232" s="2" t="s">
        <v>264</v>
      </c>
      <c r="K232" s="24">
        <f>SUM(K221:K222)</f>
        <v>135</v>
      </c>
    </row>
    <row r="233" spans="1:11" x14ac:dyDescent="0.5">
      <c r="G233" s="2"/>
      <c r="I233" s="2"/>
      <c r="J233" s="2" t="s">
        <v>265</v>
      </c>
      <c r="K233" s="24">
        <f>+K227</f>
        <v>1995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3A1-C696-4A28-A4D3-43E70DCB17A2}">
  <sheetPr>
    <tabColor rgb="FFCCFFFF"/>
  </sheetPr>
  <dimension ref="A1:Z304"/>
  <sheetViews>
    <sheetView zoomScale="90" zoomScaleNormal="90" workbookViewId="0">
      <pane ySplit="4" topLeftCell="A212" activePane="bottomLeft" state="frozen"/>
      <selection activeCell="B1" sqref="B1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8.7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8.375" style="2" customWidth="1"/>
    <col min="12" max="12" width="9" style="2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4">
        <f>+'11'!G5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18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+'11'!G6</f>
        <v>32</v>
      </c>
      <c r="D6" s="13">
        <v>0</v>
      </c>
      <c r="E6" s="12">
        <f t="shared" si="0"/>
        <v>32</v>
      </c>
      <c r="F6" s="13">
        <v>0</v>
      </c>
      <c r="G6" s="14">
        <f t="shared" si="1"/>
        <v>31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+'11'!G12</f>
        <v>6</v>
      </c>
      <c r="D12" s="13">
        <v>2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+'11'!G17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+'11'!G19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+'11'!G23</f>
        <v>25</v>
      </c>
      <c r="D23" s="13">
        <v>2</v>
      </c>
      <c r="E23" s="12">
        <f t="shared" si="0"/>
        <v>27</v>
      </c>
      <c r="F23" s="13">
        <v>0</v>
      </c>
      <c r="G23" s="14">
        <f t="shared" si="1"/>
        <v>23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+'11'!G24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4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+'11'!G26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+'11'!G27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+'11'!G29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+'11'!G31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+'11'!G34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5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+'11'!G35</f>
        <v>7</v>
      </c>
      <c r="D35" s="13">
        <v>0</v>
      </c>
      <c r="E35" s="12">
        <f t="shared" si="0"/>
        <v>7</v>
      </c>
      <c r="F35" s="13">
        <v>0</v>
      </c>
      <c r="G35" s="14">
        <f t="shared" si="1"/>
        <v>6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+'11'!G37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6</v>
      </c>
      <c r="H37" s="15">
        <v>4</v>
      </c>
      <c r="I37" s="16">
        <v>100</v>
      </c>
      <c r="J37" s="43">
        <f t="shared" si="5"/>
        <v>400</v>
      </c>
      <c r="K37" s="18" t="s">
        <v>267</v>
      </c>
      <c r="L37" s="19">
        <v>200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+'11'!G38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+'11'!G39</f>
        <v>12</v>
      </c>
      <c r="D39" s="13">
        <v>0</v>
      </c>
      <c r="E39" s="12">
        <f t="shared" si="0"/>
        <v>12</v>
      </c>
      <c r="F39" s="13">
        <v>0</v>
      </c>
      <c r="G39" s="14">
        <f t="shared" si="1"/>
        <v>11</v>
      </c>
      <c r="H39" s="15">
        <v>1</v>
      </c>
      <c r="I39" s="16">
        <v>50</v>
      </c>
      <c r="J39" s="43">
        <f t="shared" si="5"/>
        <v>50</v>
      </c>
      <c r="K39" s="18" t="s">
        <v>266</v>
      </c>
      <c r="L39" s="19">
        <v>50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+'11'!G40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+'11'!G42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+'11'!G43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+'11'!G44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+'11'!G46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+'11'!G47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+'11'!G48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+'11'!G49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+'11'!G50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+'11'!G51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+'11'!G52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+'11'!G55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+'11'!G57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+'11'!G58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+'11'!G62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+'11'!G66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16</v>
      </c>
      <c r="H66" s="15">
        <v>2</v>
      </c>
      <c r="I66" s="16">
        <v>50</v>
      </c>
      <c r="J66" s="43">
        <f t="shared" si="5"/>
        <v>100</v>
      </c>
      <c r="K66" s="18" t="s">
        <v>266</v>
      </c>
      <c r="L66" s="19">
        <v>50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+'11'!G67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5</v>
      </c>
      <c r="H67" s="15">
        <v>2</v>
      </c>
      <c r="I67" s="16">
        <v>50</v>
      </c>
      <c r="J67" s="43">
        <f t="shared" si="5"/>
        <v>100</v>
      </c>
      <c r="K67" s="18" t="s">
        <v>267</v>
      </c>
      <c r="L67" s="19">
        <v>50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+'11'!G70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+'11'!G71</f>
        <v>7</v>
      </c>
      <c r="D71" s="13">
        <v>0</v>
      </c>
      <c r="E71" s="12">
        <f t="shared" si="0"/>
        <v>7</v>
      </c>
      <c r="F71" s="13">
        <v>0</v>
      </c>
      <c r="G71" s="14">
        <f t="shared" si="1"/>
        <v>5</v>
      </c>
      <c r="H71" s="15">
        <v>2</v>
      </c>
      <c r="I71" s="22">
        <v>60</v>
      </c>
      <c r="J71" s="43">
        <f t="shared" si="10"/>
        <v>120</v>
      </c>
      <c r="K71" s="18" t="s">
        <v>279</v>
      </c>
      <c r="L71" s="19">
        <v>40</v>
      </c>
      <c r="M71" s="24">
        <f t="shared" si="11"/>
        <v>80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+'11'!G73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+'11'!G74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2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+'11'!G77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3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+'11'!G79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3</v>
      </c>
      <c r="H79" s="15">
        <v>2</v>
      </c>
      <c r="I79" s="23">
        <v>50</v>
      </c>
      <c r="J79" s="43">
        <f t="shared" si="10"/>
        <v>100</v>
      </c>
      <c r="K79" s="18" t="s">
        <v>280</v>
      </c>
      <c r="L79" s="19">
        <v>25</v>
      </c>
      <c r="M79" s="24">
        <f t="shared" si="11"/>
        <v>75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+'11'!G81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+'11'!G82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2</v>
      </c>
      <c r="H82" s="15">
        <v>1</v>
      </c>
      <c r="I82" s="23">
        <v>55</v>
      </c>
      <c r="J82" s="43">
        <f t="shared" si="10"/>
        <v>55</v>
      </c>
      <c r="K82" s="18" t="s">
        <v>267</v>
      </c>
      <c r="L82" s="19">
        <v>25</v>
      </c>
      <c r="M82" s="24">
        <f t="shared" si="11"/>
        <v>30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+'11'!G85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+'11'!G86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8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+'11'!G87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10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+'11'!G88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12"/>
        <v>12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+'11'!G89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+'11'!G92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+'11'!G95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+'11'!G96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+'11'!G97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+'11'!G98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+'11'!G99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+'11'!G100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+'11'!G101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2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+'11'!G102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+'11'!G103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+'11'!G104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+'11'!G105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+'11'!G106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+'11'!G107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+'11'!G108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+'11'!G109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+'11'!G110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+'11'!G111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+'11'!G112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+'11'!G113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+'11'!G114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+'11'!G115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+'11'!G116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+'11'!G117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+'11'!G118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+'11'!G119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+'11'!G120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+'11'!G121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+'11'!G122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+'11'!G123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+'11'!G124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+'11'!G125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+'11'!G126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+'11'!G127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+'11'!G128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+'11'!G129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+'11'!G130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+'11'!G131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+'11'!G132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+'11'!G133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+'11'!G134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+'11'!G135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+'11'!G136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+'11'!G137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+'11'!G138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+'11'!G139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+'11'!G140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+'11'!G141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+'11'!G142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+'11'!G143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+'11'!G144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+'11'!G145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+'11'!G146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+'11'!G147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+'11'!G148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+'11'!G149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+'11'!G150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+'11'!G151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+'11'!G152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+'11'!G153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+'11'!G154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+'11'!G155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+'11'!G156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+'11'!G157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+'11'!G158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+'11'!G159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+'11'!G160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+'11'!G161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+'11'!G162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+'11'!G163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0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 x14ac:dyDescent="0.55000000000000004">
      <c r="A164" s="10">
        <v>160</v>
      </c>
      <c r="B164" s="21" t="s">
        <v>176</v>
      </c>
      <c r="C164" s="14">
        <f>+'11'!G164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+'11'!G165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+'11'!G166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+'11'!G167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+'11'!G168</f>
        <v>52</v>
      </c>
      <c r="D168" s="13">
        <v>0</v>
      </c>
      <c r="E168" s="12">
        <f t="shared" si="17"/>
        <v>52</v>
      </c>
      <c r="F168" s="13">
        <v>0</v>
      </c>
      <c r="G168" s="14">
        <f t="shared" si="16"/>
        <v>51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4">
        <f>+'11'!G169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+'11'!G170</f>
        <v>9</v>
      </c>
      <c r="D170" s="13">
        <v>0</v>
      </c>
      <c r="E170" s="12">
        <f t="shared" si="17"/>
        <v>9</v>
      </c>
      <c r="F170" s="13">
        <v>0</v>
      </c>
      <c r="G170" s="14">
        <f t="shared" si="16"/>
        <v>9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+'11'!G171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+'11'!G172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+'11'!G173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+'11'!G174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+'11'!G175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+'11'!G176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2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 x14ac:dyDescent="0.55000000000000004">
      <c r="A177" s="10">
        <v>173</v>
      </c>
      <c r="B177" s="21" t="s">
        <v>189</v>
      </c>
      <c r="C177" s="14">
        <f>+'11'!G177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+'11'!G178</f>
        <v>9</v>
      </c>
      <c r="D178" s="13">
        <v>0</v>
      </c>
      <c r="E178" s="12">
        <f t="shared" si="17"/>
        <v>9</v>
      </c>
      <c r="F178" s="13">
        <v>0</v>
      </c>
      <c r="G178" s="14">
        <f t="shared" si="16"/>
        <v>7</v>
      </c>
      <c r="H178" s="82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 x14ac:dyDescent="0.55000000000000004">
      <c r="A179" s="10">
        <v>175</v>
      </c>
      <c r="B179" s="21" t="s">
        <v>191</v>
      </c>
      <c r="C179" s="14">
        <f>+'11'!G179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+'11'!G180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+'11'!G181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+'11'!G182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+'11'!G183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+'11'!G184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+'11'!G185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+'11'!G186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+'11'!G187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+'11'!G188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+'11'!G189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+'11'!G190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+'11'!G191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+'11'!G192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+'11'!G193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+'11'!G194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+'11'!G195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+'11'!G196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+'11'!G197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+'11'!G198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+'11'!G199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+'11'!G200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+'11'!G201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+'11'!G202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+'11'!G203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+'11'!G204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+'11'!G205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+'11'!G206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+'11'!G207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9" ht="25.5" x14ac:dyDescent="0.55000000000000004">
      <c r="A209" s="10">
        <v>205</v>
      </c>
      <c r="B209" s="21" t="s">
        <v>258</v>
      </c>
      <c r="C209" s="14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9" ht="25.5" x14ac:dyDescent="0.55000000000000004">
      <c r="A210" s="10">
        <v>206</v>
      </c>
      <c r="B210" s="21" t="s">
        <v>259</v>
      </c>
      <c r="C210" s="14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9" ht="25.5" x14ac:dyDescent="0.55000000000000004">
      <c r="A211" s="10">
        <v>207</v>
      </c>
      <c r="B211" s="21" t="s">
        <v>260</v>
      </c>
      <c r="C211" s="14">
        <f>+'11'!G211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9" ht="25.5" x14ac:dyDescent="0.55000000000000004">
      <c r="A212" s="10">
        <v>208</v>
      </c>
      <c r="B212" s="11" t="s">
        <v>261</v>
      </c>
      <c r="C212" s="14">
        <f>+'11'!G212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9" ht="25.5" x14ac:dyDescent="0.55000000000000004">
      <c r="A213" s="10">
        <v>209</v>
      </c>
      <c r="B213" s="21" t="s">
        <v>262</v>
      </c>
      <c r="C213" s="14">
        <f>+'11'!G213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9" ht="25.5" x14ac:dyDescent="0.55000000000000004">
      <c r="A214" s="10">
        <v>210</v>
      </c>
      <c r="B214" s="21" t="s">
        <v>268</v>
      </c>
      <c r="C214" s="14">
        <f>+'11'!G214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9" ht="25.5" x14ac:dyDescent="0.55000000000000004">
      <c r="A215" s="10">
        <v>211</v>
      </c>
      <c r="B215" s="21" t="s">
        <v>269</v>
      </c>
      <c r="C215" s="14">
        <f>+'11'!G215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9" ht="25.5" x14ac:dyDescent="0.55000000000000004">
      <c r="A216" s="10">
        <v>212</v>
      </c>
      <c r="B216" s="21" t="s">
        <v>274</v>
      </c>
      <c r="C216" s="14">
        <f>+'11'!G216</f>
        <v>0</v>
      </c>
      <c r="D216" s="13">
        <v>0</v>
      </c>
      <c r="E216" s="12">
        <f t="shared" ref="E216:E217" si="21">C216+D216</f>
        <v>0</v>
      </c>
      <c r="F216" s="13">
        <v>0</v>
      </c>
      <c r="G216" s="14">
        <f t="shared" ref="G216:G217" si="22">E216-F216-H216</f>
        <v>0</v>
      </c>
      <c r="H216" s="15">
        <v>0</v>
      </c>
      <c r="I216" s="22">
        <v>50</v>
      </c>
      <c r="J216" s="43">
        <f t="shared" ref="J216:J217" si="23">+I216*H216</f>
        <v>0</v>
      </c>
      <c r="K216" s="18" t="s">
        <v>16</v>
      </c>
      <c r="L216" s="19">
        <v>0</v>
      </c>
      <c r="M216" s="24">
        <f t="shared" ref="M216:M217" si="24">SUM(J216-L216)</f>
        <v>0</v>
      </c>
    </row>
    <row r="217" spans="1:19" ht="25.5" x14ac:dyDescent="0.55000000000000004">
      <c r="A217" s="10">
        <v>213</v>
      </c>
      <c r="B217" s="21" t="s">
        <v>278</v>
      </c>
      <c r="C217" s="14">
        <f>+'11'!G217</f>
        <v>19</v>
      </c>
      <c r="D217" s="13">
        <v>0</v>
      </c>
      <c r="E217" s="12">
        <f t="shared" si="21"/>
        <v>19</v>
      </c>
      <c r="F217" s="13">
        <v>0</v>
      </c>
      <c r="G217" s="14">
        <f t="shared" si="22"/>
        <v>19</v>
      </c>
      <c r="H217" s="15">
        <v>0</v>
      </c>
      <c r="I217" s="22">
        <v>50</v>
      </c>
      <c r="J217" s="43">
        <f t="shared" si="23"/>
        <v>0</v>
      </c>
      <c r="K217" s="18" t="s">
        <v>16</v>
      </c>
      <c r="L217" s="19">
        <v>0</v>
      </c>
      <c r="M217" s="24">
        <f t="shared" si="24"/>
        <v>0</v>
      </c>
    </row>
    <row r="218" spans="1:19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9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9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3320</v>
      </c>
    </row>
    <row r="221" spans="1:19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9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1615</v>
      </c>
      <c r="L222" s="2">
        <v>280</v>
      </c>
      <c r="M222" s="2">
        <v>250</v>
      </c>
      <c r="N222" s="2">
        <v>100</v>
      </c>
      <c r="O222" s="2">
        <v>80</v>
      </c>
      <c r="P222" s="2">
        <v>130</v>
      </c>
      <c r="Q222" s="2">
        <v>120</v>
      </c>
      <c r="R222" s="2">
        <v>155</v>
      </c>
      <c r="S222" s="2">
        <v>500</v>
      </c>
    </row>
    <row r="223" spans="1:19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9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440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1250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1260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10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10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2890</v>
      </c>
    </row>
    <row r="232" spans="1:11" x14ac:dyDescent="0.5">
      <c r="G232" s="2"/>
      <c r="I232" s="2"/>
      <c r="J232" s="2" t="s">
        <v>264</v>
      </c>
      <c r="K232" s="24">
        <f>SUM(K221:K222)</f>
        <v>1630</v>
      </c>
    </row>
    <row r="233" spans="1:11" x14ac:dyDescent="0.5">
      <c r="G233" s="2"/>
      <c r="I233" s="2"/>
      <c r="J233" s="2" t="s">
        <v>265</v>
      </c>
      <c r="K233" s="24">
        <f>+K227</f>
        <v>1260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2E4E-D213-4B6C-AAFE-23BD751DC11E}">
  <sheetPr>
    <tabColor rgb="FFCCFFFF"/>
  </sheetPr>
  <dimension ref="A1:Z304"/>
  <sheetViews>
    <sheetView zoomScale="90" zoomScaleNormal="90" workbookViewId="0">
      <pane ySplit="4" topLeftCell="A215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+'12'!G5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81" si="1">E5-F5-H5</f>
        <v>16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31</v>
      </c>
      <c r="D6" s="13">
        <v>0</v>
      </c>
      <c r="E6" s="12">
        <f t="shared" si="0"/>
        <v>31</v>
      </c>
      <c r="F6" s="13">
        <v>0</v>
      </c>
      <c r="G6" s="14">
        <f t="shared" si="1"/>
        <v>30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+'12'!G12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7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23</v>
      </c>
      <c r="D23" s="13">
        <v>0</v>
      </c>
      <c r="E23" s="12">
        <f t="shared" si="0"/>
        <v>23</v>
      </c>
      <c r="F23" s="13">
        <v>0</v>
      </c>
      <c r="G23" s="14">
        <f t="shared" si="1"/>
        <v>22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+'12'!G27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+'12'!G34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6</v>
      </c>
      <c r="D35" s="13">
        <v>0</v>
      </c>
      <c r="E35" s="12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6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9</v>
      </c>
      <c r="H39" s="15">
        <v>2</v>
      </c>
      <c r="I39" s="16">
        <v>50</v>
      </c>
      <c r="J39" s="43">
        <f t="shared" si="5"/>
        <v>100</v>
      </c>
      <c r="K39" s="18" t="s">
        <v>267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6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0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2</v>
      </c>
      <c r="H49" s="15">
        <v>2</v>
      </c>
      <c r="I49" s="16">
        <v>50</v>
      </c>
      <c r="J49" s="43">
        <f t="shared" si="5"/>
        <v>100</v>
      </c>
      <c r="K49" s="18" t="s">
        <v>16</v>
      </c>
      <c r="L49" s="19">
        <v>0</v>
      </c>
      <c r="M49" s="24">
        <f t="shared" si="6"/>
        <v>100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+'12'!G62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14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+'12'!G70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3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+'12'!G71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+'12'!G74</f>
        <v>2</v>
      </c>
      <c r="D74" s="13">
        <v>0</v>
      </c>
      <c r="E74" s="12">
        <f t="shared" si="0"/>
        <v>2</v>
      </c>
      <c r="F74" s="13">
        <v>0</v>
      </c>
      <c r="G74" s="14">
        <f t="shared" si="1"/>
        <v>1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+'12'!G77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2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+'12'!G79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3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0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+'12'!G86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+'12'!G87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8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+'12'!G88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+'12'!G89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+'12'!G92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+'12'!G101</f>
        <v>2</v>
      </c>
      <c r="D101" s="13">
        <v>0</v>
      </c>
      <c r="E101" s="12">
        <f t="shared" si="13"/>
        <v>2</v>
      </c>
      <c r="F101" s="13">
        <v>0</v>
      </c>
      <c r="G101" s="14">
        <f t="shared" si="12"/>
        <v>1</v>
      </c>
      <c r="H101" s="15">
        <v>1</v>
      </c>
      <c r="I101" s="22">
        <v>55</v>
      </c>
      <c r="J101" s="43">
        <f t="shared" si="10"/>
        <v>55</v>
      </c>
      <c r="K101" s="18" t="s">
        <v>16</v>
      </c>
      <c r="L101" s="19">
        <v>0</v>
      </c>
      <c r="M101" s="24">
        <f t="shared" si="11"/>
        <v>55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+'12'!G168</f>
        <v>51</v>
      </c>
      <c r="D168" s="13">
        <v>0</v>
      </c>
      <c r="E168" s="12">
        <f t="shared" si="17"/>
        <v>51</v>
      </c>
      <c r="F168" s="13">
        <v>0</v>
      </c>
      <c r="G168" s="14">
        <f t="shared" si="16"/>
        <v>51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+'12'!G170</f>
        <v>9</v>
      </c>
      <c r="D170" s="13">
        <v>0</v>
      </c>
      <c r="E170" s="12">
        <f t="shared" si="17"/>
        <v>9</v>
      </c>
      <c r="F170" s="13">
        <v>0</v>
      </c>
      <c r="G170" s="14">
        <f t="shared" si="16"/>
        <v>6</v>
      </c>
      <c r="H170" s="15">
        <v>3</v>
      </c>
      <c r="I170" s="22">
        <v>80</v>
      </c>
      <c r="J170" s="43">
        <f t="shared" si="14"/>
        <v>240</v>
      </c>
      <c r="K170" s="18" t="s">
        <v>16</v>
      </c>
      <c r="L170" s="19">
        <v>0</v>
      </c>
      <c r="M170" s="24">
        <f t="shared" si="15"/>
        <v>240</v>
      </c>
    </row>
    <row r="171" spans="1:13" ht="25.5" x14ac:dyDescent="0.55000000000000004">
      <c r="A171" s="10">
        <v>167</v>
      </c>
      <c r="B171" s="21" t="s">
        <v>183</v>
      </c>
      <c r="C171" s="12">
        <f>+'12'!G171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+'12'!G176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82">
        <f>+'12'!G178</f>
        <v>7</v>
      </c>
      <c r="D178" s="13">
        <v>0</v>
      </c>
      <c r="E178" s="12">
        <f t="shared" si="17"/>
        <v>7</v>
      </c>
      <c r="F178" s="13">
        <v>0</v>
      </c>
      <c r="G178" s="14">
        <f t="shared" si="16"/>
        <v>6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2">
        <f>+'12'!G179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+'12'!G205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+'12'!G211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+'12'!G212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+'12'!G213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+'12'!G214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5" ht="25.5" x14ac:dyDescent="0.55000000000000004">
      <c r="A215" s="10">
        <v>211</v>
      </c>
      <c r="B215" s="21" t="s">
        <v>269</v>
      </c>
      <c r="C215" s="12">
        <f>+'12'!G215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5" ht="25.5" x14ac:dyDescent="0.55000000000000004">
      <c r="A216" s="10">
        <v>212</v>
      </c>
      <c r="B216" s="21" t="s">
        <v>274</v>
      </c>
      <c r="C216" s="12">
        <f>+'12'!G216</f>
        <v>0</v>
      </c>
      <c r="D216" s="13">
        <v>0</v>
      </c>
      <c r="E216" s="12">
        <f t="shared" ref="E216" si="25">C216+D216</f>
        <v>0</v>
      </c>
      <c r="F216" s="13">
        <v>0</v>
      </c>
      <c r="G216" s="14">
        <f t="shared" ref="G216" si="26">E216-F216-H216</f>
        <v>0</v>
      </c>
      <c r="H216" s="15">
        <v>0</v>
      </c>
      <c r="I216" s="22">
        <v>35</v>
      </c>
      <c r="J216" s="43">
        <f t="shared" ref="J216" si="27">+I216*H216</f>
        <v>0</v>
      </c>
      <c r="K216" s="18" t="s">
        <v>16</v>
      </c>
      <c r="L216" s="19">
        <v>0</v>
      </c>
      <c r="M216" s="24">
        <f t="shared" ref="M216" si="28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+'12'!G217</f>
        <v>19</v>
      </c>
      <c r="D217" s="13">
        <v>0</v>
      </c>
      <c r="E217" s="12">
        <f t="shared" ref="E217" si="29">C217+D217</f>
        <v>19</v>
      </c>
      <c r="F217" s="13">
        <v>0</v>
      </c>
      <c r="G217" s="14">
        <f t="shared" ref="G217" si="30">E217-F217-H217</f>
        <v>19</v>
      </c>
      <c r="H217" s="15">
        <v>0</v>
      </c>
      <c r="I217" s="22">
        <v>199</v>
      </c>
      <c r="J217" s="43">
        <f t="shared" ref="J217" si="31">+I217*H217</f>
        <v>0</v>
      </c>
      <c r="K217" s="18" t="s">
        <v>16</v>
      </c>
      <c r="L217" s="19">
        <v>0</v>
      </c>
      <c r="M217" s="24">
        <f t="shared" ref="M217" si="32">SUM(J217-L217)</f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2230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510</v>
      </c>
      <c r="L222" s="2">
        <v>50</v>
      </c>
      <c r="M222" s="2">
        <v>50</v>
      </c>
      <c r="N222" s="2">
        <v>300</v>
      </c>
      <c r="O222" s="2">
        <v>110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50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1655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1655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2180</v>
      </c>
    </row>
    <row r="232" spans="1:11" x14ac:dyDescent="0.5">
      <c r="G232" s="2"/>
      <c r="I232" s="2"/>
      <c r="J232" s="2" t="s">
        <v>264</v>
      </c>
      <c r="K232" s="24">
        <f>SUM(K221:K222)</f>
        <v>525</v>
      </c>
    </row>
    <row r="233" spans="1:11" x14ac:dyDescent="0.5">
      <c r="G233" s="2"/>
      <c r="I233" s="2"/>
      <c r="J233" s="2" t="s">
        <v>265</v>
      </c>
      <c r="K233" s="24">
        <f>+K227</f>
        <v>1655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B9-3F82-40B7-B5A1-73B6DDA8FF91}">
  <sheetPr>
    <tabColor rgb="FFCCFFFF"/>
  </sheetPr>
  <dimension ref="A1:Z304"/>
  <sheetViews>
    <sheetView zoomScale="90" zoomScaleNormal="90" workbookViewId="0">
      <pane ySplit="4" topLeftCell="A137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7.62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+'13'!G5</f>
        <v>16</v>
      </c>
      <c r="D5" s="13">
        <v>0</v>
      </c>
      <c r="E5" s="12">
        <f t="shared" ref="E5:E94" si="0">C5+D5</f>
        <v>16</v>
      </c>
      <c r="F5" s="13">
        <v>0</v>
      </c>
      <c r="G5" s="14">
        <f t="shared" ref="G5:G81" si="1">E5-F5-H5</f>
        <v>12</v>
      </c>
      <c r="H5" s="15">
        <v>4</v>
      </c>
      <c r="I5" s="16">
        <v>50</v>
      </c>
      <c r="J5" s="43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30</v>
      </c>
      <c r="D6" s="13">
        <v>0</v>
      </c>
      <c r="E6" s="12">
        <f t="shared" si="0"/>
        <v>30</v>
      </c>
      <c r="F6" s="13">
        <v>0</v>
      </c>
      <c r="G6" s="14">
        <f t="shared" si="1"/>
        <v>27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+'13'!G12</f>
        <v>7</v>
      </c>
      <c r="D12" s="13">
        <v>0</v>
      </c>
      <c r="E12" s="12">
        <f t="shared" si="0"/>
        <v>7</v>
      </c>
      <c r="F12" s="13">
        <v>0</v>
      </c>
      <c r="G12" s="14">
        <f t="shared" si="1"/>
        <v>3</v>
      </c>
      <c r="H12" s="15">
        <v>4</v>
      </c>
      <c r="I12" s="22">
        <v>50</v>
      </c>
      <c r="J12" s="43">
        <f t="shared" si="5"/>
        <v>200</v>
      </c>
      <c r="K12" s="18" t="s">
        <v>16</v>
      </c>
      <c r="L12" s="19">
        <v>0</v>
      </c>
      <c r="M12" s="24">
        <f t="shared" si="6"/>
        <v>200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0</v>
      </c>
      <c r="H19" s="15">
        <v>2</v>
      </c>
      <c r="I19" s="16">
        <v>50</v>
      </c>
      <c r="J19" s="43">
        <f t="shared" si="5"/>
        <v>100</v>
      </c>
      <c r="K19" s="18" t="s">
        <v>16</v>
      </c>
      <c r="L19" s="19">
        <v>0</v>
      </c>
      <c r="M19" s="24">
        <f t="shared" si="6"/>
        <v>100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22</v>
      </c>
      <c r="D23" s="13">
        <v>0</v>
      </c>
      <c r="E23" s="12">
        <f t="shared" si="0"/>
        <v>22</v>
      </c>
      <c r="F23" s="13">
        <v>0</v>
      </c>
      <c r="G23" s="14">
        <f t="shared" si="1"/>
        <v>19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+'13'!G27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+'13'!G34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6</v>
      </c>
      <c r="D35" s="13">
        <v>0</v>
      </c>
      <c r="E35" s="12">
        <f t="shared" si="0"/>
        <v>6</v>
      </c>
      <c r="F35" s="13">
        <v>0</v>
      </c>
      <c r="G35" s="14">
        <f t="shared" si="1"/>
        <v>5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5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4">
        <f>E43-F43-H43</f>
        <v>3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2</v>
      </c>
      <c r="H55" s="15">
        <v>2</v>
      </c>
      <c r="I55" s="20">
        <v>120</v>
      </c>
      <c r="J55" s="43">
        <f t="shared" si="5"/>
        <v>240</v>
      </c>
      <c r="K55" s="18" t="s">
        <v>16</v>
      </c>
      <c r="L55" s="19">
        <v>0</v>
      </c>
      <c r="M55" s="24">
        <f t="shared" si="6"/>
        <v>240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+'13'!G62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1</v>
      </c>
      <c r="H62" s="82">
        <v>2</v>
      </c>
      <c r="I62" s="22">
        <v>50</v>
      </c>
      <c r="J62" s="43">
        <f t="shared" si="5"/>
        <v>100</v>
      </c>
      <c r="K62" s="18" t="s">
        <v>16</v>
      </c>
      <c r="L62" s="19">
        <v>0</v>
      </c>
      <c r="M62" s="24">
        <f t="shared" si="6"/>
        <v>100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+'13'!G70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+'13'!G71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+'13'!G74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0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0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+'13'!G79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-1</v>
      </c>
      <c r="H79" s="82">
        <v>4</v>
      </c>
      <c r="I79" s="23">
        <v>50</v>
      </c>
      <c r="J79" s="43">
        <f t="shared" si="10"/>
        <v>200</v>
      </c>
      <c r="K79" s="18" t="s">
        <v>16</v>
      </c>
      <c r="L79" s="19">
        <v>0</v>
      </c>
      <c r="M79" s="24">
        <f t="shared" si="11"/>
        <v>200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+'13'!G81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+'13'!G82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+'13'!G86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+'13'!G88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+'13'!G89</f>
        <v>15</v>
      </c>
      <c r="D89" s="13">
        <v>0</v>
      </c>
      <c r="E89" s="12">
        <f t="shared" si="0"/>
        <v>15</v>
      </c>
      <c r="F89" s="13">
        <v>0</v>
      </c>
      <c r="G89" s="14">
        <f t="shared" si="12"/>
        <v>14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+'13'!G92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+'13'!G101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+'13'!G168</f>
        <v>51</v>
      </c>
      <c r="D168" s="13">
        <v>0</v>
      </c>
      <c r="E168" s="12">
        <f t="shared" si="17"/>
        <v>51</v>
      </c>
      <c r="F168" s="13">
        <v>0</v>
      </c>
      <c r="G168" s="14">
        <f t="shared" si="16"/>
        <v>51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+'13'!G170</f>
        <v>6</v>
      </c>
      <c r="D170" s="13">
        <v>0</v>
      </c>
      <c r="E170" s="12">
        <f t="shared" si="17"/>
        <v>6</v>
      </c>
      <c r="F170" s="13">
        <v>0</v>
      </c>
      <c r="G170" s="14">
        <f t="shared" si="16"/>
        <v>6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+'13'!G176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0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 x14ac:dyDescent="0.55000000000000004">
      <c r="A177" s="10">
        <v>173</v>
      </c>
      <c r="B177" s="21" t="s">
        <v>189</v>
      </c>
      <c r="C177" s="12">
        <f>+'13'!G177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82">
        <f>+'13'!G178</f>
        <v>6</v>
      </c>
      <c r="D178" s="13">
        <v>0</v>
      </c>
      <c r="E178" s="12">
        <f t="shared" si="17"/>
        <v>6</v>
      </c>
      <c r="F178" s="13">
        <v>0</v>
      </c>
      <c r="G178" s="14">
        <f t="shared" si="16"/>
        <v>2</v>
      </c>
      <c r="H178" s="15">
        <v>4</v>
      </c>
      <c r="I178" s="22">
        <v>120</v>
      </c>
      <c r="J178" s="43">
        <f t="shared" si="14"/>
        <v>480</v>
      </c>
      <c r="K178" s="18" t="s">
        <v>16</v>
      </c>
      <c r="L178" s="19">
        <v>0</v>
      </c>
      <c r="M178" s="24">
        <f t="shared" si="15"/>
        <v>480</v>
      </c>
    </row>
    <row r="179" spans="1:13" ht="25.5" x14ac:dyDescent="0.55000000000000004">
      <c r="A179" s="10">
        <v>175</v>
      </c>
      <c r="B179" s="21" t="s">
        <v>191</v>
      </c>
      <c r="C179" s="12">
        <f>+'13'!G179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6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+'13'!G205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0" ht="25.5" x14ac:dyDescent="0.55000000000000004">
      <c r="A209" s="10">
        <v>205</v>
      </c>
      <c r="B209" s="21" t="s">
        <v>258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20" ht="25.5" x14ac:dyDescent="0.55000000000000004">
      <c r="A210" s="10">
        <v>206</v>
      </c>
      <c r="B210" s="21" t="s">
        <v>259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20" ht="25.5" x14ac:dyDescent="0.55000000000000004">
      <c r="A211" s="10">
        <v>207</v>
      </c>
      <c r="B211" s="21" t="s">
        <v>260</v>
      </c>
      <c r="C211" s="12">
        <f>+'13'!G211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20" ht="25.5" x14ac:dyDescent="0.55000000000000004">
      <c r="A212" s="10">
        <v>208</v>
      </c>
      <c r="B212" s="11" t="s">
        <v>261</v>
      </c>
      <c r="C212" s="12">
        <f>+'13'!G212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20" ht="25.5" x14ac:dyDescent="0.55000000000000004">
      <c r="A213" s="10">
        <v>209</v>
      </c>
      <c r="B213" s="21" t="s">
        <v>262</v>
      </c>
      <c r="C213" s="12">
        <f>+'13'!G213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20" ht="25.5" x14ac:dyDescent="0.55000000000000004">
      <c r="A214" s="10">
        <v>210</v>
      </c>
      <c r="B214" s="21" t="s">
        <v>268</v>
      </c>
      <c r="C214" s="12">
        <f>+'13'!G214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si="19"/>
        <v>0</v>
      </c>
    </row>
    <row r="215" spans="1:20" ht="25.5" x14ac:dyDescent="0.55000000000000004">
      <c r="A215" s="10">
        <v>211</v>
      </c>
      <c r="B215" s="21" t="s">
        <v>269</v>
      </c>
      <c r="C215" s="12">
        <f>+'13'!G215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19"/>
        <v>0</v>
      </c>
    </row>
    <row r="216" spans="1:20" ht="25.5" x14ac:dyDescent="0.55000000000000004">
      <c r="A216" s="10">
        <v>212</v>
      </c>
      <c r="B216" s="21" t="s">
        <v>274</v>
      </c>
      <c r="C216" s="12">
        <f>+'13'!G216</f>
        <v>0</v>
      </c>
      <c r="D216" s="13">
        <v>0</v>
      </c>
      <c r="E216" s="12">
        <f t="shared" ref="E216" si="24">C216+D216</f>
        <v>0</v>
      </c>
      <c r="F216" s="13">
        <v>0</v>
      </c>
      <c r="G216" s="14">
        <f t="shared" ref="G216" si="25">E216-F216-H216</f>
        <v>0</v>
      </c>
      <c r="H216" s="15">
        <v>0</v>
      </c>
      <c r="I216" s="22">
        <v>35</v>
      </c>
      <c r="J216" s="43">
        <f t="shared" ref="J216" si="26">+I216*H216</f>
        <v>0</v>
      </c>
      <c r="K216" s="18" t="s">
        <v>16</v>
      </c>
      <c r="L216" s="19">
        <v>0</v>
      </c>
      <c r="M216" s="24">
        <f t="shared" si="19"/>
        <v>0</v>
      </c>
    </row>
    <row r="217" spans="1:20" ht="25.5" x14ac:dyDescent="0.55000000000000004">
      <c r="A217" s="10">
        <v>213</v>
      </c>
      <c r="B217" s="21" t="s">
        <v>278</v>
      </c>
      <c r="C217" s="12">
        <f>+'13'!G217</f>
        <v>19</v>
      </c>
      <c r="D217" s="13">
        <v>0</v>
      </c>
      <c r="E217" s="12">
        <f t="shared" ref="E217" si="27">C217+D217</f>
        <v>19</v>
      </c>
      <c r="F217" s="13">
        <v>0</v>
      </c>
      <c r="G217" s="14">
        <f t="shared" ref="G217" si="28">E217-F217-H217</f>
        <v>18</v>
      </c>
      <c r="H217" s="15">
        <v>1</v>
      </c>
      <c r="I217" s="22">
        <v>199</v>
      </c>
      <c r="J217" s="43">
        <f t="shared" ref="J217" si="29">+I217*H217</f>
        <v>199</v>
      </c>
      <c r="K217" s="18" t="s">
        <v>16</v>
      </c>
      <c r="L217" s="19">
        <v>0</v>
      </c>
      <c r="M217" s="24">
        <f t="shared" ref="M217" si="30">SUM(J217-L217)</f>
        <v>199</v>
      </c>
    </row>
    <row r="218" spans="1:20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20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20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3464</v>
      </c>
    </row>
    <row r="221" spans="1:20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20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1275</v>
      </c>
      <c r="L222" s="2">
        <v>50</v>
      </c>
      <c r="M222" s="2">
        <v>100</v>
      </c>
      <c r="N222" s="2">
        <v>50</v>
      </c>
      <c r="O222" s="2">
        <v>130</v>
      </c>
      <c r="P222" s="2">
        <v>115</v>
      </c>
      <c r="Q222" s="2">
        <v>200</v>
      </c>
      <c r="R222" s="2">
        <v>50</v>
      </c>
      <c r="S222" s="2">
        <v>130</v>
      </c>
      <c r="T222" s="28">
        <v>450</v>
      </c>
    </row>
    <row r="223" spans="1:20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20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2174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2174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3464</v>
      </c>
    </row>
    <row r="232" spans="1:11" x14ac:dyDescent="0.5">
      <c r="G232" s="2"/>
      <c r="I232" s="2"/>
      <c r="J232" s="2" t="s">
        <v>264</v>
      </c>
      <c r="K232" s="24">
        <f>SUM(K221:K222)</f>
        <v>1290</v>
      </c>
    </row>
    <row r="233" spans="1:11" x14ac:dyDescent="0.5">
      <c r="G233" s="2"/>
      <c r="I233" s="2"/>
      <c r="J233" s="2" t="s">
        <v>265</v>
      </c>
      <c r="K233" s="24">
        <f>+K227</f>
        <v>2174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B378-1DA3-4C80-B437-D4B4D592AD8E}">
  <sheetPr>
    <tabColor rgb="FFCCFFFF"/>
  </sheetPr>
  <dimension ref="A1:Z304"/>
  <sheetViews>
    <sheetView zoomScale="90" zoomScaleNormal="90" workbookViewId="0">
      <pane ySplit="4" topLeftCell="A217" activePane="bottomLeft" state="frozen"/>
      <selection pane="bottomLeft" activeCell="K222" sqref="K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+'14'!G5</f>
        <v>12</v>
      </c>
      <c r="D5" s="13">
        <v>20</v>
      </c>
      <c r="E5" s="12">
        <f t="shared" ref="E5:E94" si="0">C5+D5</f>
        <v>32</v>
      </c>
      <c r="F5" s="13">
        <v>0</v>
      </c>
      <c r="G5" s="14">
        <f t="shared" ref="G5:G81" si="1">E5-F5-H5</f>
        <v>25</v>
      </c>
      <c r="H5" s="15">
        <v>7</v>
      </c>
      <c r="I5" s="16">
        <v>50</v>
      </c>
      <c r="J5" s="43">
        <f>+I5*H5</f>
        <v>350</v>
      </c>
      <c r="K5" s="18" t="s">
        <v>266</v>
      </c>
      <c r="L5" s="19">
        <v>50</v>
      </c>
      <c r="M5" s="24">
        <f>SUM(J5-L5)</f>
        <v>300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27</v>
      </c>
      <c r="D6" s="13">
        <v>20</v>
      </c>
      <c r="E6" s="12">
        <f t="shared" si="0"/>
        <v>47</v>
      </c>
      <c r="F6" s="13">
        <v>0</v>
      </c>
      <c r="G6" s="14">
        <f t="shared" si="1"/>
        <v>5</v>
      </c>
      <c r="H6" s="15">
        <v>42</v>
      </c>
      <c r="I6" s="16">
        <v>100</v>
      </c>
      <c r="J6" s="43">
        <f t="shared" ref="J6:J69" si="5">+I6*H6</f>
        <v>4200</v>
      </c>
      <c r="K6" s="18" t="s">
        <v>281</v>
      </c>
      <c r="L6" s="19">
        <v>600</v>
      </c>
      <c r="M6" s="24">
        <f t="shared" ref="M6:M69" si="6">SUM(J6-L6)</f>
        <v>3600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+'14'!G12</f>
        <v>3</v>
      </c>
      <c r="D12" s="13">
        <v>0</v>
      </c>
      <c r="E12" s="12">
        <f t="shared" si="0"/>
        <v>3</v>
      </c>
      <c r="F12" s="13">
        <v>0</v>
      </c>
      <c r="G12" s="14">
        <f t="shared" si="1"/>
        <v>3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19</v>
      </c>
      <c r="D23" s="13">
        <v>20</v>
      </c>
      <c r="E23" s="12">
        <f t="shared" si="0"/>
        <v>39</v>
      </c>
      <c r="F23" s="13">
        <v>0</v>
      </c>
      <c r="G23" s="14">
        <f t="shared" si="1"/>
        <v>35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4</v>
      </c>
      <c r="D24" s="13">
        <v>5</v>
      </c>
      <c r="E24" s="12">
        <f t="shared" si="0"/>
        <v>9</v>
      </c>
      <c r="F24" s="13">
        <v>0</v>
      </c>
      <c r="G24" s="14">
        <f t="shared" si="1"/>
        <v>8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+'14'!G27</f>
        <v>1</v>
      </c>
      <c r="D27" s="13">
        <v>2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4</v>
      </c>
      <c r="D29" s="13">
        <v>5</v>
      </c>
      <c r="E29" s="12">
        <f t="shared" si="0"/>
        <v>9</v>
      </c>
      <c r="F29" s="13">
        <v>0</v>
      </c>
      <c r="G29" s="14">
        <f t="shared" si="1"/>
        <v>3</v>
      </c>
      <c r="H29" s="15">
        <v>6</v>
      </c>
      <c r="I29" s="16">
        <v>100</v>
      </c>
      <c r="J29" s="43">
        <f t="shared" si="5"/>
        <v>600</v>
      </c>
      <c r="K29" s="18" t="s">
        <v>16</v>
      </c>
      <c r="L29" s="19">
        <v>0</v>
      </c>
      <c r="M29" s="24">
        <f t="shared" si="6"/>
        <v>600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+'14'!G34</f>
        <v>3</v>
      </c>
      <c r="D34" s="13">
        <v>5</v>
      </c>
      <c r="E34" s="12">
        <f t="shared" si="0"/>
        <v>8</v>
      </c>
      <c r="F34" s="13">
        <v>0</v>
      </c>
      <c r="G34" s="14">
        <f t="shared" si="1"/>
        <v>5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5</v>
      </c>
      <c r="D35" s="13">
        <v>5</v>
      </c>
      <c r="E35" s="12">
        <f t="shared" si="0"/>
        <v>10</v>
      </c>
      <c r="F35" s="13">
        <v>0</v>
      </c>
      <c r="G35" s="14">
        <f t="shared" si="1"/>
        <v>8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1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+'14'!G40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43">
        <f t="shared" si="5"/>
        <v>50</v>
      </c>
      <c r="K48" s="18" t="s">
        <v>16</v>
      </c>
      <c r="L48" s="19">
        <v>0</v>
      </c>
      <c r="M48" s="24">
        <f t="shared" si="6"/>
        <v>50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+'14'!G62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+'14'!G70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+'14'!G79</f>
        <v>-1</v>
      </c>
      <c r="D79" s="13">
        <v>5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+'14'!G81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+'14'!G86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+'14'!G87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+'14'!G88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10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+'14'!G89</f>
        <v>14</v>
      </c>
      <c r="D89" s="13">
        <v>0</v>
      </c>
      <c r="E89" s="12">
        <f t="shared" si="0"/>
        <v>14</v>
      </c>
      <c r="F89" s="13">
        <v>0</v>
      </c>
      <c r="G89" s="14">
        <f t="shared" si="12"/>
        <v>14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+'14'!G92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0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0</v>
      </c>
      <c r="M92" s="24">
        <f t="shared" si="11"/>
        <v>120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+'14'!G101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+'14'!G150</f>
        <v>0</v>
      </c>
      <c r="D150" s="13">
        <v>50</v>
      </c>
      <c r="E150" s="12">
        <f t="shared" si="13"/>
        <v>50</v>
      </c>
      <c r="F150" s="13">
        <v>0</v>
      </c>
      <c r="G150" s="14">
        <f t="shared" si="16"/>
        <v>50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+'14'!G168</f>
        <v>51</v>
      </c>
      <c r="D168" s="13">
        <v>0</v>
      </c>
      <c r="E168" s="12">
        <f t="shared" si="17"/>
        <v>51</v>
      </c>
      <c r="F168" s="13">
        <v>0</v>
      </c>
      <c r="G168" s="14">
        <f t="shared" si="16"/>
        <v>51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+'14'!G170</f>
        <v>6</v>
      </c>
      <c r="D170" s="13">
        <v>0</v>
      </c>
      <c r="E170" s="12">
        <f t="shared" si="17"/>
        <v>6</v>
      </c>
      <c r="F170" s="13">
        <v>0</v>
      </c>
      <c r="G170" s="14">
        <f t="shared" si="16"/>
        <v>6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+'14'!G178</f>
        <v>2</v>
      </c>
      <c r="D178" s="13">
        <v>0</v>
      </c>
      <c r="E178" s="12">
        <f t="shared" si="17"/>
        <v>2</v>
      </c>
      <c r="F178" s="13">
        <v>0</v>
      </c>
      <c r="G178" s="14">
        <f t="shared" si="16"/>
        <v>0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 x14ac:dyDescent="0.55000000000000004">
      <c r="A179" s="10">
        <v>175</v>
      </c>
      <c r="B179" s="21" t="s">
        <v>191</v>
      </c>
      <c r="C179" s="12">
        <f>+'14'!G179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+'14'!G205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8" ht="25.5" x14ac:dyDescent="0.55000000000000004">
      <c r="A209" s="10">
        <v>205</v>
      </c>
      <c r="B209" s="21" t="s">
        <v>258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8" ht="25.5" x14ac:dyDescent="0.55000000000000004">
      <c r="A210" s="10">
        <v>206</v>
      </c>
      <c r="B210" s="21" t="s">
        <v>259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8" ht="25.5" x14ac:dyDescent="0.55000000000000004">
      <c r="A211" s="10">
        <v>207</v>
      </c>
      <c r="B211" s="21" t="s">
        <v>260</v>
      </c>
      <c r="C211" s="12">
        <f>+'14'!G211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8" ht="25.5" x14ac:dyDescent="0.55000000000000004">
      <c r="A212" s="10">
        <v>208</v>
      </c>
      <c r="B212" s="11" t="s">
        <v>261</v>
      </c>
      <c r="C212" s="12">
        <f>+'14'!G212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8" ht="25.5" x14ac:dyDescent="0.55000000000000004">
      <c r="A213" s="10">
        <v>209</v>
      </c>
      <c r="B213" s="21" t="s">
        <v>262</v>
      </c>
      <c r="C213" s="12">
        <f>+'14'!G213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8" ht="25.5" x14ac:dyDescent="0.55000000000000004">
      <c r="A214" s="10">
        <v>210</v>
      </c>
      <c r="B214" s="21" t="s">
        <v>268</v>
      </c>
      <c r="C214" s="12">
        <f>+'14'!G214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8" ht="25.5" x14ac:dyDescent="0.55000000000000004">
      <c r="A215" s="10">
        <v>211</v>
      </c>
      <c r="B215" s="21" t="s">
        <v>269</v>
      </c>
      <c r="C215" s="12">
        <f>+'14'!G215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8" ht="25.5" x14ac:dyDescent="0.55000000000000004">
      <c r="A216" s="10">
        <v>212</v>
      </c>
      <c r="B216" s="21" t="s">
        <v>274</v>
      </c>
      <c r="C216" s="12">
        <f>+'14'!G216</f>
        <v>0</v>
      </c>
      <c r="D216" s="13">
        <v>0</v>
      </c>
      <c r="E216" s="12">
        <f t="shared" ref="E216" si="25">C216+D216</f>
        <v>0</v>
      </c>
      <c r="F216" s="13">
        <v>0</v>
      </c>
      <c r="G216" s="14">
        <f t="shared" ref="G216" si="26">E216-F216-H216</f>
        <v>0</v>
      </c>
      <c r="H216" s="15">
        <v>0</v>
      </c>
      <c r="I216" s="22">
        <v>35</v>
      </c>
      <c r="J216" s="43">
        <f t="shared" ref="J216" si="27">+I216*H216</f>
        <v>0</v>
      </c>
      <c r="K216" s="18" t="s">
        <v>16</v>
      </c>
      <c r="L216" s="19">
        <v>0</v>
      </c>
      <c r="M216" s="24">
        <f t="shared" ref="M216" si="28">SUM(J216-L216)</f>
        <v>0</v>
      </c>
    </row>
    <row r="217" spans="1:18" ht="25.5" x14ac:dyDescent="0.55000000000000004">
      <c r="A217" s="10">
        <v>213</v>
      </c>
      <c r="B217" s="21" t="s">
        <v>278</v>
      </c>
      <c r="C217" s="12">
        <f>+'14'!G217</f>
        <v>18</v>
      </c>
      <c r="D217" s="13">
        <v>0</v>
      </c>
      <c r="E217" s="12">
        <f t="shared" ref="E217" si="29">C217+D217</f>
        <v>18</v>
      </c>
      <c r="F217" s="13">
        <v>0</v>
      </c>
      <c r="G217" s="14">
        <f t="shared" ref="G217" si="30">E217-F217-H217</f>
        <v>17</v>
      </c>
      <c r="H217" s="15">
        <v>1</v>
      </c>
      <c r="I217" s="22">
        <v>199</v>
      </c>
      <c r="J217" s="43">
        <f t="shared" ref="J217" si="31">+I217*H217</f>
        <v>199</v>
      </c>
      <c r="K217" s="18" t="s">
        <v>16</v>
      </c>
      <c r="L217" s="19">
        <v>0</v>
      </c>
      <c r="M217" s="24">
        <f t="shared" ref="M217" si="32">SUM(J217-L217)</f>
        <v>199</v>
      </c>
    </row>
    <row r="218" spans="1:18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8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8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7619</v>
      </c>
    </row>
    <row r="221" spans="1:18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8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1329</v>
      </c>
      <c r="L222" s="2">
        <v>100</v>
      </c>
      <c r="M222" s="2">
        <v>299</v>
      </c>
      <c r="N222" s="2">
        <v>100</v>
      </c>
      <c r="O222" s="2">
        <v>100</v>
      </c>
      <c r="P222" s="2">
        <v>130</v>
      </c>
      <c r="Q222" s="2">
        <v>270</v>
      </c>
      <c r="R222" s="2">
        <v>330</v>
      </c>
    </row>
    <row r="223" spans="1:18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8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650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5625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5625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6969</v>
      </c>
    </row>
    <row r="232" spans="1:11" x14ac:dyDescent="0.5">
      <c r="G232" s="2"/>
      <c r="I232" s="2"/>
      <c r="J232" s="2" t="s">
        <v>264</v>
      </c>
      <c r="K232" s="24">
        <f>SUM(K221:K222)</f>
        <v>1344</v>
      </c>
    </row>
    <row r="233" spans="1:11" x14ac:dyDescent="0.5">
      <c r="G233" s="2"/>
      <c r="I233" s="2"/>
      <c r="J233" s="2" t="s">
        <v>265</v>
      </c>
      <c r="K233" s="24">
        <f>+K227</f>
        <v>5625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B37-B6A8-4D58-9517-46600CBBA472}">
  <sheetPr>
    <tabColor rgb="FFCCFFFF"/>
  </sheetPr>
  <dimension ref="A1:Z304"/>
  <sheetViews>
    <sheetView zoomScale="90" zoomScaleNormal="90" workbookViewId="0">
      <pane ySplit="4" topLeftCell="A211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+'15'!G5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7</v>
      </c>
      <c r="H5" s="15">
        <v>18</v>
      </c>
      <c r="I5" s="16">
        <v>50</v>
      </c>
      <c r="J5" s="43">
        <f>+I5*H5</f>
        <v>900</v>
      </c>
      <c r="K5" s="18" t="s">
        <v>266</v>
      </c>
      <c r="L5" s="19">
        <v>50</v>
      </c>
      <c r="M5" s="24">
        <f>SUM(J5-L5)</f>
        <v>850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5</v>
      </c>
      <c r="D6" s="13">
        <v>0</v>
      </c>
      <c r="E6" s="12">
        <f t="shared" si="0"/>
        <v>5</v>
      </c>
      <c r="F6" s="13">
        <v>0</v>
      </c>
      <c r="G6" s="14">
        <f t="shared" si="1"/>
        <v>0</v>
      </c>
      <c r="H6" s="15">
        <v>5</v>
      </c>
      <c r="I6" s="16">
        <v>100</v>
      </c>
      <c r="J6" s="43">
        <f t="shared" ref="J6:J69" si="5">+I6*H6</f>
        <v>500</v>
      </c>
      <c r="K6" s="18" t="s">
        <v>16</v>
      </c>
      <c r="L6" s="19">
        <v>0</v>
      </c>
      <c r="M6" s="24">
        <f t="shared" ref="M6:M69" si="6">SUM(J6-L6)</f>
        <v>500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+'15'!G12</f>
        <v>3</v>
      </c>
      <c r="D12" s="13">
        <v>0</v>
      </c>
      <c r="E12" s="12">
        <f t="shared" si="0"/>
        <v>3</v>
      </c>
      <c r="F12" s="13">
        <v>0</v>
      </c>
      <c r="G12" s="14">
        <f t="shared" si="1"/>
        <v>3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2</v>
      </c>
      <c r="H17" s="15">
        <v>2</v>
      </c>
      <c r="I17" s="16">
        <v>50</v>
      </c>
      <c r="J17" s="43">
        <f t="shared" si="5"/>
        <v>100</v>
      </c>
      <c r="K17" s="18" t="s">
        <v>16</v>
      </c>
      <c r="L17" s="19">
        <v>0</v>
      </c>
      <c r="M17" s="24">
        <f t="shared" si="6"/>
        <v>100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35</v>
      </c>
      <c r="D23" s="13">
        <v>0</v>
      </c>
      <c r="E23" s="12">
        <f t="shared" si="0"/>
        <v>35</v>
      </c>
      <c r="F23" s="13">
        <v>0</v>
      </c>
      <c r="G23" s="14">
        <f t="shared" si="1"/>
        <v>31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+'15'!G34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7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+'15'!G40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43">
        <f t="shared" si="5"/>
        <v>120</v>
      </c>
      <c r="K50" s="18" t="s">
        <v>270</v>
      </c>
      <c r="L50" s="19">
        <v>35</v>
      </c>
      <c r="M50" s="24">
        <f>SUM(J50-L50)</f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4</v>
      </c>
      <c r="H51" s="15">
        <v>1</v>
      </c>
      <c r="I51" s="16">
        <v>120</v>
      </c>
      <c r="J51" s="43">
        <f t="shared" si="5"/>
        <v>120</v>
      </c>
      <c r="K51" s="18" t="s">
        <v>270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3</v>
      </c>
      <c r="H57" s="15">
        <v>3</v>
      </c>
      <c r="I57" s="20">
        <v>120</v>
      </c>
      <c r="J57" s="43">
        <f t="shared" si="5"/>
        <v>360</v>
      </c>
      <c r="K57" s="18" t="s">
        <v>270</v>
      </c>
      <c r="L57" s="19">
        <v>70</v>
      </c>
      <c r="M57" s="24">
        <f>SUM(J57-L57)</f>
        <v>290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5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+'15'!G70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0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2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+'15'!G77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+'15'!G79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>SUM(J79-L79)</f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+'15'!G81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+'15'!G82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+'15'!G85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3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+'15'!G86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+'15'!G87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3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+'15'!G88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9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+'15'!G89</f>
        <v>14</v>
      </c>
      <c r="D89" s="13">
        <v>0</v>
      </c>
      <c r="E89" s="12">
        <f t="shared" si="0"/>
        <v>14</v>
      </c>
      <c r="F89" s="13">
        <v>0</v>
      </c>
      <c r="G89" s="14">
        <f t="shared" si="12"/>
        <v>13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+'15'!G101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+'15'!G150</f>
        <v>50</v>
      </c>
      <c r="D150" s="13">
        <v>0</v>
      </c>
      <c r="E150" s="12">
        <f t="shared" si="13"/>
        <v>50</v>
      </c>
      <c r="F150" s="13">
        <v>0</v>
      </c>
      <c r="G150" s="14">
        <f t="shared" si="16"/>
        <v>49</v>
      </c>
      <c r="H150" s="15">
        <v>1</v>
      </c>
      <c r="I150" s="22">
        <v>150</v>
      </c>
      <c r="J150" s="43">
        <f t="shared" si="14"/>
        <v>150</v>
      </c>
      <c r="K150" s="18" t="s">
        <v>16</v>
      </c>
      <c r="L150" s="19">
        <v>0</v>
      </c>
      <c r="M150" s="24">
        <f t="shared" si="15"/>
        <v>150</v>
      </c>
    </row>
    <row r="151" spans="1:13" ht="25.5" x14ac:dyDescent="0.55000000000000004">
      <c r="A151" s="10">
        <v>147</v>
      </c>
      <c r="B151" s="21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+'15'!G168</f>
        <v>51</v>
      </c>
      <c r="D168" s="13">
        <v>0</v>
      </c>
      <c r="E168" s="12">
        <f t="shared" si="17"/>
        <v>51</v>
      </c>
      <c r="F168" s="13">
        <v>0</v>
      </c>
      <c r="G168" s="14">
        <f t="shared" si="16"/>
        <v>51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+'15'!G170</f>
        <v>6</v>
      </c>
      <c r="D170" s="13">
        <v>0</v>
      </c>
      <c r="E170" s="12">
        <f t="shared" si="17"/>
        <v>6</v>
      </c>
      <c r="F170" s="13">
        <v>0</v>
      </c>
      <c r="G170" s="14">
        <f t="shared" si="16"/>
        <v>3</v>
      </c>
      <c r="H170" s="15">
        <v>3</v>
      </c>
      <c r="I170" s="22">
        <v>80</v>
      </c>
      <c r="J170" s="43">
        <f t="shared" si="14"/>
        <v>240</v>
      </c>
      <c r="K170" s="18" t="s">
        <v>16</v>
      </c>
      <c r="L170" s="19">
        <v>0</v>
      </c>
      <c r="M170" s="24">
        <f t="shared" si="15"/>
        <v>240</v>
      </c>
    </row>
    <row r="171" spans="1:13" ht="25.5" x14ac:dyDescent="0.55000000000000004">
      <c r="A171" s="10">
        <v>167</v>
      </c>
      <c r="B171" s="21" t="s">
        <v>183</v>
      </c>
      <c r="C171" s="12">
        <f>+'15'!G171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+'15'!G205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3</v>
      </c>
      <c r="H205" s="15">
        <v>2</v>
      </c>
      <c r="I205" s="16">
        <v>100</v>
      </c>
      <c r="J205" s="43">
        <f t="shared" si="18"/>
        <v>200</v>
      </c>
      <c r="K205" s="18" t="s">
        <v>16</v>
      </c>
      <c r="L205" s="19">
        <v>0</v>
      </c>
      <c r="M205" s="24">
        <f t="shared" si="19"/>
        <v>200</v>
      </c>
    </row>
    <row r="206" spans="1:13" ht="25.5" x14ac:dyDescent="0.55000000000000004">
      <c r="A206" s="10">
        <v>202</v>
      </c>
      <c r="B206" s="21" t="s">
        <v>255</v>
      </c>
      <c r="C206" s="12">
        <f>+'15'!G206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 x14ac:dyDescent="0.55000000000000004">
      <c r="A209" s="10">
        <v>205</v>
      </c>
      <c r="B209" s="21" t="s">
        <v>258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 x14ac:dyDescent="0.55000000000000004">
      <c r="A210" s="10">
        <v>206</v>
      </c>
      <c r="B210" s="21" t="s">
        <v>259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 x14ac:dyDescent="0.55000000000000004">
      <c r="A211" s="10">
        <v>207</v>
      </c>
      <c r="B211" s="21" t="s">
        <v>260</v>
      </c>
      <c r="C211" s="12">
        <f>+'15'!G211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 x14ac:dyDescent="0.55000000000000004">
      <c r="A212" s="10">
        <v>208</v>
      </c>
      <c r="B212" s="11" t="s">
        <v>261</v>
      </c>
      <c r="C212" s="12">
        <f>+'15'!G212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 x14ac:dyDescent="0.55000000000000004">
      <c r="A213" s="10">
        <v>209</v>
      </c>
      <c r="B213" s="21" t="s">
        <v>262</v>
      </c>
      <c r="C213" s="12">
        <f>+'15'!G213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 x14ac:dyDescent="0.55000000000000004">
      <c r="A214" s="10">
        <v>210</v>
      </c>
      <c r="B214" s="21" t="s">
        <v>268</v>
      </c>
      <c r="C214" s="12">
        <f>+'15'!G214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7" ht="25.5" x14ac:dyDescent="0.55000000000000004">
      <c r="A215" s="10">
        <v>211</v>
      </c>
      <c r="B215" s="21" t="s">
        <v>269</v>
      </c>
      <c r="C215" s="12">
        <f>+'15'!G215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7" ht="25.5" x14ac:dyDescent="0.55000000000000004">
      <c r="A216" s="10">
        <v>212</v>
      </c>
      <c r="B216" s="21" t="s">
        <v>274</v>
      </c>
      <c r="C216" s="12">
        <f>+'15'!G216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7" ht="25.5" x14ac:dyDescent="0.55000000000000004">
      <c r="A217" s="10">
        <v>213</v>
      </c>
      <c r="B217" s="21" t="s">
        <v>278</v>
      </c>
      <c r="C217" s="12">
        <f>+'15'!G217</f>
        <v>17</v>
      </c>
      <c r="D217" s="13">
        <v>0</v>
      </c>
      <c r="E217" s="12">
        <f t="shared" ref="E217" si="25">C217+D217</f>
        <v>17</v>
      </c>
      <c r="F217" s="13">
        <v>0</v>
      </c>
      <c r="G217" s="14">
        <f t="shared" ref="G217" si="26">E217-F217-H217</f>
        <v>17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7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7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7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4310</v>
      </c>
    </row>
    <row r="221" spans="1:17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7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1090</v>
      </c>
      <c r="L222" s="2">
        <v>200</v>
      </c>
      <c r="M222" s="2">
        <v>130</v>
      </c>
      <c r="N222" s="2">
        <v>505</v>
      </c>
      <c r="O222" s="2">
        <v>100</v>
      </c>
      <c r="P222" s="2">
        <v>105</v>
      </c>
      <c r="Q222" s="2">
        <v>50</v>
      </c>
    </row>
    <row r="223" spans="1:17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7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190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3015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3015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4120</v>
      </c>
    </row>
    <row r="232" spans="1:11" x14ac:dyDescent="0.5">
      <c r="G232" s="2"/>
      <c r="I232" s="2"/>
      <c r="J232" s="2" t="s">
        <v>264</v>
      </c>
      <c r="K232" s="24">
        <f>SUM(K221:K222)</f>
        <v>1105</v>
      </c>
    </row>
    <row r="233" spans="1:11" x14ac:dyDescent="0.5">
      <c r="G233" s="2"/>
      <c r="I233" s="2"/>
      <c r="J233" s="2" t="s">
        <v>265</v>
      </c>
      <c r="K233" s="24">
        <f>+K227</f>
        <v>3015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84F2-F055-4C2F-A061-C2A420C32405}">
  <sheetPr>
    <tabColor rgb="FFCCFFFF"/>
  </sheetPr>
  <dimension ref="A1:Z304"/>
  <sheetViews>
    <sheetView zoomScale="90" zoomScaleNormal="90" workbookViewId="0">
      <pane ySplit="4" topLeftCell="A214" activePane="bottomLeft" state="frozen"/>
      <selection pane="bottomLeft" activeCell="P222" sqref="P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+'16'!G5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81" si="1">E5-F5-H5</f>
        <v>7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0</v>
      </c>
      <c r="D6" s="13">
        <v>0</v>
      </c>
      <c r="E6" s="12">
        <f t="shared" si="0"/>
        <v>0</v>
      </c>
      <c r="F6" s="13">
        <v>0</v>
      </c>
      <c r="G6" s="14">
        <f t="shared" si="1"/>
        <v>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+'16'!G12</f>
        <v>3</v>
      </c>
      <c r="D12" s="13">
        <v>0</v>
      </c>
      <c r="E12" s="12">
        <f t="shared" si="0"/>
        <v>3</v>
      </c>
      <c r="F12" s="13">
        <v>3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1</v>
      </c>
      <c r="H17" s="15">
        <v>1</v>
      </c>
      <c r="I17" s="16">
        <v>50</v>
      </c>
      <c r="J17" s="43">
        <f t="shared" si="5"/>
        <v>50</v>
      </c>
      <c r="K17" s="18" t="s">
        <v>266</v>
      </c>
      <c r="L17" s="19">
        <v>50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+'16'!G23</f>
        <v>31</v>
      </c>
      <c r="D23" s="13">
        <v>0</v>
      </c>
      <c r="E23" s="12">
        <f t="shared" si="0"/>
        <v>31</v>
      </c>
      <c r="F23" s="13">
        <v>2</v>
      </c>
      <c r="G23" s="14">
        <f t="shared" si="1"/>
        <v>20</v>
      </c>
      <c r="H23" s="15">
        <v>9</v>
      </c>
      <c r="I23" s="16">
        <v>100</v>
      </c>
      <c r="J23" s="43">
        <f t="shared" si="5"/>
        <v>900</v>
      </c>
      <c r="K23" s="18" t="s">
        <v>266</v>
      </c>
      <c r="L23" s="19">
        <v>100</v>
      </c>
      <c r="M23" s="24">
        <f t="shared" si="6"/>
        <v>800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+'16'!G34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7</v>
      </c>
      <c r="D35" s="13">
        <v>0</v>
      </c>
      <c r="E35" s="12">
        <f t="shared" si="0"/>
        <v>7</v>
      </c>
      <c r="F35" s="13">
        <v>0</v>
      </c>
      <c r="G35" s="14">
        <f t="shared" si="1"/>
        <v>5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4</v>
      </c>
      <c r="D37" s="13">
        <v>0</v>
      </c>
      <c r="E37" s="12">
        <f t="shared" si="0"/>
        <v>4</v>
      </c>
      <c r="F37" s="13">
        <v>1</v>
      </c>
      <c r="G37" s="14">
        <f t="shared" si="1"/>
        <v>2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+'16'!G40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0">
        <v>120</v>
      </c>
      <c r="J55" s="43">
        <f t="shared" si="5"/>
        <v>240</v>
      </c>
      <c r="K55" s="18" t="s">
        <v>270</v>
      </c>
      <c r="L55" s="19">
        <v>70</v>
      </c>
      <c r="M55" s="24">
        <f t="shared" si="6"/>
        <v>170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0">
        <v>120</v>
      </c>
      <c r="J57" s="43">
        <f t="shared" si="5"/>
        <v>120</v>
      </c>
      <c r="K57" s="18" t="s">
        <v>270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5</v>
      </c>
      <c r="D58" s="13">
        <v>0</v>
      </c>
      <c r="E58" s="12">
        <f t="shared" si="0"/>
        <v>5</v>
      </c>
      <c r="F58" s="13">
        <v>0</v>
      </c>
      <c r="G58" s="14">
        <f t="shared" si="1"/>
        <v>4</v>
      </c>
      <c r="H58" s="15">
        <v>1</v>
      </c>
      <c r="I58" s="20">
        <v>120</v>
      </c>
      <c r="J58" s="43">
        <f t="shared" si="5"/>
        <v>120</v>
      </c>
      <c r="K58" s="18" t="s">
        <v>270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3</v>
      </c>
      <c r="D67" s="13">
        <v>0</v>
      </c>
      <c r="E67" s="12">
        <f t="shared" si="0"/>
        <v>3</v>
      </c>
      <c r="F67" s="13">
        <v>3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+'16'!G70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+'16'!G71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2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2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+'16'!G86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+'16'!G87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+'16'!G88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9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+'16'!G89</f>
        <v>13</v>
      </c>
      <c r="D89" s="13">
        <v>0</v>
      </c>
      <c r="E89" s="12">
        <f t="shared" si="0"/>
        <v>13</v>
      </c>
      <c r="F89" s="13">
        <v>1</v>
      </c>
      <c r="G89" s="14">
        <f t="shared" si="12"/>
        <v>12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+'16'!G101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+'16'!G150</f>
        <v>49</v>
      </c>
      <c r="D150" s="13">
        <v>0</v>
      </c>
      <c r="E150" s="12">
        <f t="shared" si="13"/>
        <v>49</v>
      </c>
      <c r="F150" s="13">
        <v>0</v>
      </c>
      <c r="G150" s="14">
        <f t="shared" si="16"/>
        <v>47</v>
      </c>
      <c r="H150" s="15">
        <v>2</v>
      </c>
      <c r="I150" s="22">
        <v>150</v>
      </c>
      <c r="J150" s="43">
        <f t="shared" si="14"/>
        <v>300</v>
      </c>
      <c r="K150" s="18" t="s">
        <v>16</v>
      </c>
      <c r="L150" s="19">
        <v>0</v>
      </c>
      <c r="M150" s="24">
        <f t="shared" si="15"/>
        <v>300</v>
      </c>
    </row>
    <row r="151" spans="1:13" ht="25.5" x14ac:dyDescent="0.55000000000000004">
      <c r="A151" s="10">
        <v>147</v>
      </c>
      <c r="B151" s="21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+'16'!G168</f>
        <v>51</v>
      </c>
      <c r="D168" s="13">
        <v>0</v>
      </c>
      <c r="E168" s="12">
        <f t="shared" si="17"/>
        <v>51</v>
      </c>
      <c r="F168" s="13">
        <v>0</v>
      </c>
      <c r="G168" s="14">
        <f t="shared" si="16"/>
        <v>50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+'16'!G169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+'16'!G170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+'16'!G176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+'16'!G205</f>
        <v>3</v>
      </c>
      <c r="D205" s="13">
        <v>0</v>
      </c>
      <c r="E205" s="12">
        <f t="shared" si="17"/>
        <v>3</v>
      </c>
      <c r="F205" s="13">
        <v>0</v>
      </c>
      <c r="G205" s="14">
        <f t="shared" si="16"/>
        <v>3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+'16'!G214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5" ht="25.5" x14ac:dyDescent="0.55000000000000004">
      <c r="A215" s="10">
        <v>211</v>
      </c>
      <c r="B215" s="21" t="s">
        <v>269</v>
      </c>
      <c r="C215" s="12">
        <f>+'16'!G215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5" ht="25.5" x14ac:dyDescent="0.55000000000000004">
      <c r="A216" s="10">
        <v>212</v>
      </c>
      <c r="B216" s="21" t="s">
        <v>274</v>
      </c>
      <c r="C216" s="12">
        <f>+'16'!G216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ref="G216" si="24">E216-F216-H216</f>
        <v>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ref="M216" si="26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+'16'!G217</f>
        <v>17</v>
      </c>
      <c r="D217" s="13">
        <v>0</v>
      </c>
      <c r="E217" s="12">
        <f t="shared" ref="E217" si="27">C217+D217</f>
        <v>17</v>
      </c>
      <c r="F217" s="13">
        <v>0</v>
      </c>
      <c r="G217" s="14">
        <f t="shared" ref="G217" si="28">E217-F217-H217</f>
        <v>17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2445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450</v>
      </c>
      <c r="L222" s="2">
        <v>180</v>
      </c>
      <c r="M222" s="2">
        <v>50</v>
      </c>
      <c r="N222" s="2">
        <v>50</v>
      </c>
      <c r="O222" s="2">
        <v>170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290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1690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1690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2155</v>
      </c>
    </row>
    <row r="232" spans="1:11" x14ac:dyDescent="0.5">
      <c r="G232" s="2"/>
      <c r="I232" s="2"/>
      <c r="J232" s="2" t="s">
        <v>264</v>
      </c>
      <c r="K232" s="24">
        <f>SUM(K221:K222)</f>
        <v>465</v>
      </c>
    </row>
    <row r="233" spans="1:11" x14ac:dyDescent="0.5">
      <c r="G233" s="2"/>
      <c r="I233" s="2"/>
      <c r="J233" s="2" t="s">
        <v>265</v>
      </c>
      <c r="K233" s="24">
        <f>+K227</f>
        <v>1690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89E-EBFF-4CF2-8296-EE8768A72589}">
  <sheetPr>
    <tabColor rgb="FFCCFFFF"/>
  </sheetPr>
  <dimension ref="A1:Z304"/>
  <sheetViews>
    <sheetView zoomScale="90" zoomScaleNormal="90" workbookViewId="0">
      <pane ySplit="4" topLeftCell="A213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+'17'!G5</f>
        <v>7</v>
      </c>
      <c r="D5" s="13">
        <v>20</v>
      </c>
      <c r="E5" s="12">
        <f t="shared" ref="E5:E94" si="0">C5+D5</f>
        <v>27</v>
      </c>
      <c r="F5" s="13">
        <v>0</v>
      </c>
      <c r="G5" s="14">
        <f t="shared" ref="G5:G81" si="1">E5-F5-H5</f>
        <v>20</v>
      </c>
      <c r="H5" s="15">
        <v>7</v>
      </c>
      <c r="I5" s="16">
        <v>50</v>
      </c>
      <c r="J5" s="43">
        <f>+I5*H5</f>
        <v>350</v>
      </c>
      <c r="K5" s="18" t="s">
        <v>16</v>
      </c>
      <c r="L5" s="19">
        <v>0</v>
      </c>
      <c r="M5" s="24">
        <f>SUM(J5-L5)</f>
        <v>350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0</v>
      </c>
      <c r="D6" s="13">
        <v>20</v>
      </c>
      <c r="E6" s="12">
        <f t="shared" si="0"/>
        <v>20</v>
      </c>
      <c r="F6" s="13">
        <v>0</v>
      </c>
      <c r="G6" s="14">
        <f t="shared" si="1"/>
        <v>20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20</v>
      </c>
      <c r="D23" s="13">
        <v>20</v>
      </c>
      <c r="E23" s="12">
        <f t="shared" si="0"/>
        <v>40</v>
      </c>
      <c r="F23" s="13">
        <v>0</v>
      </c>
      <c r="G23" s="14">
        <f t="shared" si="1"/>
        <v>39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2</v>
      </c>
      <c r="D29" s="13">
        <v>5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+'17'!G34</f>
        <v>4</v>
      </c>
      <c r="D34" s="13">
        <v>5</v>
      </c>
      <c r="E34" s="12">
        <f t="shared" si="0"/>
        <v>9</v>
      </c>
      <c r="F34" s="13">
        <v>0</v>
      </c>
      <c r="G34" s="14">
        <f t="shared" si="1"/>
        <v>8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2</v>
      </c>
      <c r="D37" s="13">
        <v>5</v>
      </c>
      <c r="E37" s="12">
        <f t="shared" si="0"/>
        <v>7</v>
      </c>
      <c r="F37" s="13">
        <v>0</v>
      </c>
      <c r="G37" s="14">
        <f t="shared" si="1"/>
        <v>5</v>
      </c>
      <c r="H37" s="15">
        <v>2</v>
      </c>
      <c r="I37" s="16">
        <v>100</v>
      </c>
      <c r="J37" s="43">
        <f t="shared" si="5"/>
        <v>200</v>
      </c>
      <c r="K37" s="18" t="s">
        <v>267</v>
      </c>
      <c r="L37" s="19">
        <v>100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6</v>
      </c>
      <c r="D39" s="13">
        <v>5</v>
      </c>
      <c r="E39" s="12">
        <f t="shared" si="0"/>
        <v>11</v>
      </c>
      <c r="F39" s="13">
        <v>0</v>
      </c>
      <c r="G39" s="14">
        <f t="shared" si="1"/>
        <v>8</v>
      </c>
      <c r="H39" s="15">
        <v>3</v>
      </c>
      <c r="I39" s="16">
        <v>50</v>
      </c>
      <c r="J39" s="43">
        <f t="shared" si="5"/>
        <v>150</v>
      </c>
      <c r="K39" s="18" t="s">
        <v>275</v>
      </c>
      <c r="L39" s="19">
        <v>50</v>
      </c>
      <c r="M39" s="8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+'17'!G40</f>
        <v>8</v>
      </c>
      <c r="D40" s="13">
        <v>5</v>
      </c>
      <c r="E40" s="12">
        <f t="shared" si="0"/>
        <v>13</v>
      </c>
      <c r="F40" s="13">
        <v>0</v>
      </c>
      <c r="G40" s="14">
        <f t="shared" si="1"/>
        <v>11</v>
      </c>
      <c r="H40" s="15">
        <v>2</v>
      </c>
      <c r="I40" s="16">
        <v>50</v>
      </c>
      <c r="J40" s="43">
        <f t="shared" si="5"/>
        <v>100</v>
      </c>
      <c r="K40" s="18" t="s">
        <v>275</v>
      </c>
      <c r="L40" s="19">
        <v>50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43">
        <f t="shared" si="5"/>
        <v>50</v>
      </c>
      <c r="K43" s="18" t="s">
        <v>266</v>
      </c>
      <c r="L43" s="19">
        <v>50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0</v>
      </c>
      <c r="D44" s="13">
        <v>2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43">
        <f t="shared" si="5"/>
        <v>120</v>
      </c>
      <c r="K50" s="18" t="s">
        <v>270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3</v>
      </c>
      <c r="H58" s="15">
        <v>1</v>
      </c>
      <c r="I58" s="20">
        <v>120</v>
      </c>
      <c r="J58" s="43">
        <f t="shared" si="5"/>
        <v>120</v>
      </c>
      <c r="K58" s="18" t="s">
        <v>270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+'17'!G62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9</v>
      </c>
      <c r="H66" s="15">
        <v>3</v>
      </c>
      <c r="I66" s="16">
        <v>50</v>
      </c>
      <c r="J66" s="43">
        <f t="shared" si="5"/>
        <v>150</v>
      </c>
      <c r="K66" s="18" t="s">
        <v>266</v>
      </c>
      <c r="L66" s="19">
        <v>50</v>
      </c>
      <c r="M66" s="24">
        <f t="shared" si="6"/>
        <v>100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+'17'!G70</f>
        <v>0</v>
      </c>
      <c r="D70" s="13">
        <v>5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+'17'!G71</f>
        <v>2</v>
      </c>
      <c r="D71" s="13">
        <v>5</v>
      </c>
      <c r="E71" s="12">
        <f t="shared" si="0"/>
        <v>7</v>
      </c>
      <c r="F71" s="13">
        <v>0</v>
      </c>
      <c r="G71" s="14">
        <f t="shared" si="1"/>
        <v>6</v>
      </c>
      <c r="H71" s="15">
        <v>1</v>
      </c>
      <c r="I71" s="22">
        <v>60</v>
      </c>
      <c r="J71" s="43">
        <f t="shared" si="10"/>
        <v>60</v>
      </c>
      <c r="K71" s="18" t="s">
        <v>267</v>
      </c>
      <c r="L71" s="19">
        <v>30</v>
      </c>
      <c r="M71" s="24">
        <f t="shared" si="11"/>
        <v>30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+'17'!G74</f>
        <v>0</v>
      </c>
      <c r="D74" s="13">
        <v>10</v>
      </c>
      <c r="E74" s="12">
        <f t="shared" si="0"/>
        <v>10</v>
      </c>
      <c r="F74" s="13">
        <v>0</v>
      </c>
      <c r="G74" s="14">
        <f t="shared" si="1"/>
        <v>10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+'17'!G77</f>
        <v>0</v>
      </c>
      <c r="D77" s="13">
        <v>4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+'17'!G79</f>
        <v>2</v>
      </c>
      <c r="D79" s="13">
        <v>5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267</v>
      </c>
      <c r="L79" s="19">
        <v>25</v>
      </c>
      <c r="M79" s="24">
        <f t="shared" si="11"/>
        <v>25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+'17'!G81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+'17'!G82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+'17'!G85</f>
        <v>3</v>
      </c>
      <c r="D85" s="13">
        <v>5</v>
      </c>
      <c r="E85" s="12">
        <f t="shared" si="0"/>
        <v>8</v>
      </c>
      <c r="F85" s="13">
        <v>0</v>
      </c>
      <c r="G85" s="14">
        <f t="shared" si="12"/>
        <v>8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+'17'!G86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+'17'!G87</f>
        <v>3</v>
      </c>
      <c r="D87" s="13">
        <v>20</v>
      </c>
      <c r="E87" s="12">
        <f t="shared" si="0"/>
        <v>23</v>
      </c>
      <c r="F87" s="13">
        <v>0</v>
      </c>
      <c r="G87" s="14">
        <f t="shared" si="12"/>
        <v>23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+'17'!G88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8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+'17'!G89</f>
        <v>12</v>
      </c>
      <c r="D89" s="13">
        <v>0</v>
      </c>
      <c r="E89" s="12">
        <f t="shared" si="0"/>
        <v>12</v>
      </c>
      <c r="F89" s="13">
        <v>0</v>
      </c>
      <c r="G89" s="14">
        <f t="shared" si="12"/>
        <v>11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+'17'!G97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+'17'!G101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+'17'!G150</f>
        <v>47</v>
      </c>
      <c r="D150" s="13">
        <v>0</v>
      </c>
      <c r="E150" s="12">
        <f t="shared" si="13"/>
        <v>47</v>
      </c>
      <c r="F150" s="13">
        <v>0</v>
      </c>
      <c r="G150" s="14">
        <f t="shared" si="16"/>
        <v>47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+'17'!G168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49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+'17'!G169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+'17'!G170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2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2">
        <f>+'17'!G171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+'17'!G176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+'17'!G178</f>
        <v>0</v>
      </c>
      <c r="D178" s="13">
        <v>10</v>
      </c>
      <c r="E178" s="12">
        <f t="shared" si="17"/>
        <v>10</v>
      </c>
      <c r="F178" s="13">
        <v>0</v>
      </c>
      <c r="G178" s="14">
        <f t="shared" si="16"/>
        <v>10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+'17'!G205</f>
        <v>3</v>
      </c>
      <c r="D205" s="13">
        <v>0</v>
      </c>
      <c r="E205" s="12">
        <f t="shared" si="17"/>
        <v>3</v>
      </c>
      <c r="F205" s="13">
        <v>0</v>
      </c>
      <c r="G205" s="14">
        <f t="shared" si="16"/>
        <v>2</v>
      </c>
      <c r="H205" s="15">
        <v>1</v>
      </c>
      <c r="I205" s="16">
        <v>100</v>
      </c>
      <c r="J205" s="43">
        <f t="shared" si="18"/>
        <v>100</v>
      </c>
      <c r="K205" s="18" t="s">
        <v>16</v>
      </c>
      <c r="L205" s="19">
        <v>0</v>
      </c>
      <c r="M205" s="24">
        <f t="shared" si="19"/>
        <v>100</v>
      </c>
    </row>
    <row r="206" spans="1:13" ht="25.5" x14ac:dyDescent="0.55000000000000004">
      <c r="A206" s="10">
        <v>202</v>
      </c>
      <c r="B206" s="21" t="s">
        <v>255</v>
      </c>
      <c r="C206" s="12">
        <f>+'17'!G206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ref="M214:M215" si="21">SUM(J214-L214)</f>
        <v>0</v>
      </c>
    </row>
    <row r="215" spans="1:15" ht="25.5" x14ac:dyDescent="0.55000000000000004">
      <c r="A215" s="10">
        <v>211</v>
      </c>
      <c r="B215" s="21" t="s">
        <v>269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5" ht="25.5" x14ac:dyDescent="0.55000000000000004">
      <c r="A216" s="10">
        <v>212</v>
      </c>
      <c r="B216" s="21" t="s">
        <v>274</v>
      </c>
      <c r="C216" s="12">
        <f>+'17'!G216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35</v>
      </c>
      <c r="J216" s="43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+'17'!G217</f>
        <v>17</v>
      </c>
      <c r="D217" s="13">
        <v>0</v>
      </c>
      <c r="E217" s="12">
        <f t="shared" ref="E217" si="26">C217+D217</f>
        <v>17</v>
      </c>
      <c r="F217" s="13">
        <v>0</v>
      </c>
      <c r="G217" s="14">
        <f t="shared" ref="G217" si="27">E217-F217-H217</f>
        <v>16</v>
      </c>
      <c r="H217" s="15">
        <v>1</v>
      </c>
      <c r="I217" s="22">
        <v>199</v>
      </c>
      <c r="J217" s="43">
        <f t="shared" ref="J217" si="28">+I217*H217</f>
        <v>199</v>
      </c>
      <c r="K217" s="18" t="s">
        <v>16</v>
      </c>
      <c r="L217" s="19">
        <v>0</v>
      </c>
      <c r="M217" s="24">
        <f t="shared" ref="M217" si="29">SUM(J217-L217)</f>
        <v>199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2579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839</v>
      </c>
      <c r="L222" s="2">
        <v>390</v>
      </c>
      <c r="M222" s="2">
        <v>50</v>
      </c>
      <c r="N222" s="2">
        <v>200</v>
      </c>
      <c r="O222" s="2">
        <v>199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425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1300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1300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2154</v>
      </c>
    </row>
    <row r="232" spans="1:11" x14ac:dyDescent="0.5">
      <c r="G232" s="2"/>
      <c r="I232" s="2"/>
      <c r="J232" s="2" t="s">
        <v>264</v>
      </c>
      <c r="K232" s="24">
        <f>SUM(K221:K222)</f>
        <v>854</v>
      </c>
    </row>
    <row r="233" spans="1:11" x14ac:dyDescent="0.5">
      <c r="G233" s="2"/>
      <c r="I233" s="2"/>
      <c r="J233" s="2" t="s">
        <v>265</v>
      </c>
      <c r="K233" s="24">
        <f>+K227</f>
        <v>1300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AE8-9533-4B2E-9875-82A2938E4AAB}">
  <sheetPr>
    <tabColor rgb="FFCCFFFF"/>
  </sheetPr>
  <dimension ref="A1:Z304"/>
  <sheetViews>
    <sheetView zoomScale="90" zoomScaleNormal="90" workbookViewId="0">
      <pane ySplit="4" topLeftCell="A216" activePane="bottomLeft" state="frozen"/>
      <selection pane="bottomLeft" activeCell="K222" sqref="K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+'18'!G5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17</v>
      </c>
      <c r="H5" s="15">
        <v>3</v>
      </c>
      <c r="I5" s="16">
        <v>50</v>
      </c>
      <c r="J5" s="43">
        <f>+I5*H5</f>
        <v>150</v>
      </c>
      <c r="K5" s="18" t="s">
        <v>266</v>
      </c>
      <c r="L5" s="19">
        <v>50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20</v>
      </c>
      <c r="D6" s="13">
        <v>0</v>
      </c>
      <c r="E6" s="12">
        <f t="shared" si="0"/>
        <v>20</v>
      </c>
      <c r="F6" s="13">
        <v>0</v>
      </c>
      <c r="G6" s="14">
        <f t="shared" si="1"/>
        <v>19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39</v>
      </c>
      <c r="D23" s="13">
        <v>0</v>
      </c>
      <c r="E23" s="12">
        <f t="shared" si="0"/>
        <v>39</v>
      </c>
      <c r="F23" s="13">
        <v>0</v>
      </c>
      <c r="G23" s="14">
        <f t="shared" si="1"/>
        <v>39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+'18'!G34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7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+'18'!G40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10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3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0</v>
      </c>
      <c r="M51" s="24">
        <f t="shared" si="6"/>
        <v>120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2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+'18'!G71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4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+'18'!G74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10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+'18'!G77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+'18'!G79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5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12"/>
        <v>7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+'18'!G86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+'18'!G87</f>
        <v>23</v>
      </c>
      <c r="D87" s="13">
        <v>0</v>
      </c>
      <c r="E87" s="12">
        <f t="shared" si="0"/>
        <v>23</v>
      </c>
      <c r="F87" s="13">
        <v>0</v>
      </c>
      <c r="G87" s="14">
        <f t="shared" si="12"/>
        <v>23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+'18'!G88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+'18'!G89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+'18'!G97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+'18'!G101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+'18'!G114</f>
        <v>0</v>
      </c>
      <c r="D114" s="13">
        <v>10</v>
      </c>
      <c r="E114" s="12">
        <f t="shared" si="13"/>
        <v>10</v>
      </c>
      <c r="F114" s="13">
        <v>0</v>
      </c>
      <c r="G114" s="14">
        <f t="shared" si="12"/>
        <v>10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+'18'!G150</f>
        <v>47</v>
      </c>
      <c r="D150" s="13">
        <v>0</v>
      </c>
      <c r="E150" s="12">
        <f t="shared" si="13"/>
        <v>47</v>
      </c>
      <c r="F150" s="13">
        <v>0</v>
      </c>
      <c r="G150" s="14">
        <f t="shared" si="16"/>
        <v>47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+'18'!G168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48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+'18'!G169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+'18'!G170</f>
        <v>2</v>
      </c>
      <c r="D170" s="13">
        <v>0</v>
      </c>
      <c r="E170" s="12">
        <f t="shared" si="17"/>
        <v>2</v>
      </c>
      <c r="F170" s="13">
        <v>0</v>
      </c>
      <c r="G170" s="14">
        <f t="shared" si="16"/>
        <v>2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+'18'!G176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3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 x14ac:dyDescent="0.55000000000000004">
      <c r="A177" s="10">
        <v>173</v>
      </c>
      <c r="B177" s="21" t="s">
        <v>189</v>
      </c>
      <c r="C177" s="12">
        <f>+'18'!G177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+'18'!G178</f>
        <v>10</v>
      </c>
      <c r="D178" s="13">
        <v>0</v>
      </c>
      <c r="E178" s="12">
        <f t="shared" si="17"/>
        <v>10</v>
      </c>
      <c r="F178" s="13">
        <v>0</v>
      </c>
      <c r="G178" s="14">
        <f t="shared" si="16"/>
        <v>4</v>
      </c>
      <c r="H178" s="15">
        <v>6</v>
      </c>
      <c r="I178" s="22">
        <v>120</v>
      </c>
      <c r="J178" s="43">
        <f t="shared" si="14"/>
        <v>720</v>
      </c>
      <c r="K178" s="18" t="s">
        <v>16</v>
      </c>
      <c r="L178" s="19">
        <v>0</v>
      </c>
      <c r="M178" s="24">
        <f t="shared" si="15"/>
        <v>720</v>
      </c>
    </row>
    <row r="179" spans="1:13" ht="25.5" x14ac:dyDescent="0.55000000000000004">
      <c r="A179" s="10">
        <v>175</v>
      </c>
      <c r="B179" s="21" t="s">
        <v>191</v>
      </c>
      <c r="C179" s="12">
        <f>+'18'!G179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+'18'!G205</f>
        <v>2</v>
      </c>
      <c r="D205" s="13">
        <v>0</v>
      </c>
      <c r="E205" s="12">
        <f t="shared" si="17"/>
        <v>2</v>
      </c>
      <c r="F205" s="13">
        <v>0</v>
      </c>
      <c r="G205" s="14">
        <f t="shared" si="16"/>
        <v>1</v>
      </c>
      <c r="H205" s="15">
        <v>1</v>
      </c>
      <c r="I205" s="16">
        <v>100</v>
      </c>
      <c r="J205" s="43">
        <f t="shared" si="18"/>
        <v>100</v>
      </c>
      <c r="K205" s="18" t="s">
        <v>16</v>
      </c>
      <c r="L205" s="19">
        <v>0</v>
      </c>
      <c r="M205" s="24">
        <f t="shared" si="19"/>
        <v>100</v>
      </c>
    </row>
    <row r="206" spans="1:13" ht="25.5" x14ac:dyDescent="0.55000000000000004">
      <c r="A206" s="10">
        <v>202</v>
      </c>
      <c r="B206" s="21" t="s">
        <v>255</v>
      </c>
      <c r="C206" s="12">
        <f>+'18'!G206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9" ht="25.5" x14ac:dyDescent="0.55000000000000004">
      <c r="A209" s="10">
        <v>205</v>
      </c>
      <c r="B209" s="21" t="s">
        <v>258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9" ht="25.5" x14ac:dyDescent="0.55000000000000004">
      <c r="A210" s="10">
        <v>206</v>
      </c>
      <c r="B210" s="21" t="s">
        <v>259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9" ht="25.5" x14ac:dyDescent="0.55000000000000004">
      <c r="A211" s="10">
        <v>207</v>
      </c>
      <c r="B211" s="21" t="s">
        <v>260</v>
      </c>
      <c r="C211" s="12">
        <f>+'18'!G211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9" ht="25.5" x14ac:dyDescent="0.55000000000000004">
      <c r="A212" s="10">
        <v>208</v>
      </c>
      <c r="B212" s="11" t="s">
        <v>261</v>
      </c>
      <c r="C212" s="12">
        <f>+'18'!G212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9" ht="25.5" x14ac:dyDescent="0.55000000000000004">
      <c r="A213" s="10">
        <v>209</v>
      </c>
      <c r="B213" s="21" t="s">
        <v>262</v>
      </c>
      <c r="C213" s="12">
        <f>+'18'!G213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9" ht="25.5" x14ac:dyDescent="0.55000000000000004">
      <c r="A214" s="10">
        <v>210</v>
      </c>
      <c r="B214" s="21" t="s">
        <v>268</v>
      </c>
      <c r="C214" s="12">
        <f>+'18'!G214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9" ht="25.5" x14ac:dyDescent="0.55000000000000004">
      <c r="A215" s="10">
        <v>211</v>
      </c>
      <c r="B215" s="21" t="s">
        <v>269</v>
      </c>
      <c r="C215" s="12">
        <f>+'18'!G215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9" ht="25.5" x14ac:dyDescent="0.55000000000000004">
      <c r="A216" s="10">
        <v>212</v>
      </c>
      <c r="B216" s="21" t="s">
        <v>274</v>
      </c>
      <c r="C216" s="12">
        <f>+'18'!G216</f>
        <v>0</v>
      </c>
      <c r="D216" s="13">
        <v>10</v>
      </c>
      <c r="E216" s="12">
        <f t="shared" ref="E216" si="23">C216+D216</f>
        <v>10</v>
      </c>
      <c r="F216" s="13">
        <v>0</v>
      </c>
      <c r="G216" s="14">
        <f t="shared" ref="G216" si="24">E216-F216-H216</f>
        <v>10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ref="M216" si="26">SUM(J216-L216)</f>
        <v>0</v>
      </c>
    </row>
    <row r="217" spans="1:19" ht="25.5" x14ac:dyDescent="0.55000000000000004">
      <c r="A217" s="10">
        <v>213</v>
      </c>
      <c r="B217" s="21" t="s">
        <v>278</v>
      </c>
      <c r="C217" s="12">
        <f>+'18'!G217</f>
        <v>16</v>
      </c>
      <c r="D217" s="13">
        <v>0</v>
      </c>
      <c r="E217" s="12">
        <f t="shared" ref="E217" si="27">C217+D217</f>
        <v>16</v>
      </c>
      <c r="F217" s="13">
        <v>0</v>
      </c>
      <c r="G217" s="14">
        <f t="shared" ref="G217" si="28">E217-F217-H217</f>
        <v>16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9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9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9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2680</v>
      </c>
    </row>
    <row r="221" spans="1:19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9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1620</v>
      </c>
      <c r="L222" s="2">
        <v>120</v>
      </c>
      <c r="M222" s="2">
        <v>240</v>
      </c>
      <c r="N222" s="2">
        <v>380</v>
      </c>
      <c r="O222" s="2">
        <v>50</v>
      </c>
      <c r="P222" s="2">
        <v>120</v>
      </c>
      <c r="Q222" s="2">
        <v>360</v>
      </c>
      <c r="R222" s="2">
        <v>200</v>
      </c>
      <c r="S222" s="2">
        <v>150</v>
      </c>
    </row>
    <row r="223" spans="1:19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9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50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995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995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2630</v>
      </c>
    </row>
    <row r="232" spans="1:11" x14ac:dyDescent="0.5">
      <c r="G232" s="2"/>
      <c r="I232" s="2"/>
      <c r="J232" s="2" t="s">
        <v>264</v>
      </c>
      <c r="K232" s="24">
        <f>SUM(K221:K222)</f>
        <v>1635</v>
      </c>
    </row>
    <row r="233" spans="1:11" x14ac:dyDescent="0.5">
      <c r="G233" s="2"/>
      <c r="I233" s="2"/>
      <c r="J233" s="2" t="s">
        <v>265</v>
      </c>
      <c r="K233" s="24">
        <f>+K227</f>
        <v>995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13A4-6E60-4A91-B1E6-886D25BD6990}">
  <sheetPr>
    <tabColor rgb="FFCCFFFF"/>
  </sheetPr>
  <dimension ref="A1:Z304"/>
  <sheetViews>
    <sheetView zoomScale="90" zoomScaleNormal="90" workbookViewId="0">
      <pane ySplit="4" topLeftCell="A214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+'19'!G5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81" si="1">E5-F5-H5</f>
        <v>15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19</v>
      </c>
      <c r="D6" s="13">
        <v>100</v>
      </c>
      <c r="E6" s="12">
        <f t="shared" si="0"/>
        <v>119</v>
      </c>
      <c r="F6" s="13">
        <v>0</v>
      </c>
      <c r="G6" s="14">
        <f t="shared" si="1"/>
        <v>117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39</v>
      </c>
      <c r="D23" s="13">
        <v>0</v>
      </c>
      <c r="E23" s="12">
        <f t="shared" si="0"/>
        <v>39</v>
      </c>
      <c r="F23" s="13">
        <v>0</v>
      </c>
      <c r="G23" s="14">
        <f t="shared" si="1"/>
        <v>37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+'19'!G34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3</v>
      </c>
      <c r="H34" s="15">
        <v>4</v>
      </c>
      <c r="I34" s="16">
        <v>130</v>
      </c>
      <c r="J34" s="43">
        <f t="shared" si="5"/>
        <v>520</v>
      </c>
      <c r="K34" s="18" t="s">
        <v>16</v>
      </c>
      <c r="L34" s="19">
        <v>0</v>
      </c>
      <c r="M34" s="24">
        <f t="shared" si="6"/>
        <v>520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+'19'!G40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4</v>
      </c>
      <c r="H66" s="15">
        <v>4</v>
      </c>
      <c r="I66" s="16">
        <v>50</v>
      </c>
      <c r="J66" s="43">
        <f t="shared" si="5"/>
        <v>200</v>
      </c>
      <c r="K66" s="18" t="s">
        <v>266</v>
      </c>
      <c r="L66" s="19">
        <v>50</v>
      </c>
      <c r="M66" s="24">
        <f t="shared" si="6"/>
        <v>150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+'19'!G70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0</v>
      </c>
      <c r="H70" s="15">
        <v>2</v>
      </c>
      <c r="I70" s="22">
        <v>50</v>
      </c>
      <c r="J70" s="43">
        <f t="shared" ref="J70:J133" si="10">+I70*H70</f>
        <v>100</v>
      </c>
      <c r="K70" s="18" t="s">
        <v>266</v>
      </c>
      <c r="L70" s="19">
        <v>50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+'19'!G74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7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+'19'!G85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+'19'!G86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7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+'19'!G87</f>
        <v>23</v>
      </c>
      <c r="D87" s="13">
        <v>0</v>
      </c>
      <c r="E87" s="12">
        <f t="shared" si="0"/>
        <v>23</v>
      </c>
      <c r="F87" s="13">
        <v>0</v>
      </c>
      <c r="G87" s="14">
        <f t="shared" si="12"/>
        <v>20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+'19'!G88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7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+'19'!G89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10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+'19'!G101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+'19'!G114</f>
        <v>10</v>
      </c>
      <c r="D114" s="13">
        <v>0</v>
      </c>
      <c r="E114" s="12">
        <f t="shared" si="13"/>
        <v>10</v>
      </c>
      <c r="F114" s="13">
        <v>0</v>
      </c>
      <c r="G114" s="14">
        <f t="shared" si="12"/>
        <v>10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+'19'!G141</f>
        <v>0</v>
      </c>
      <c r="D141" s="13">
        <v>10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+'19'!G150</f>
        <v>47</v>
      </c>
      <c r="D150" s="13">
        <v>0</v>
      </c>
      <c r="E150" s="12">
        <f t="shared" si="13"/>
        <v>47</v>
      </c>
      <c r="F150" s="13">
        <v>0</v>
      </c>
      <c r="G150" s="14">
        <f t="shared" si="16"/>
        <v>47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+'19'!G159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+'19'!G168</f>
        <v>48</v>
      </c>
      <c r="D168" s="13">
        <v>0</v>
      </c>
      <c r="E168" s="12">
        <f t="shared" si="17"/>
        <v>48</v>
      </c>
      <c r="F168" s="13">
        <v>0</v>
      </c>
      <c r="G168" s="14">
        <f t="shared" si="16"/>
        <v>45</v>
      </c>
      <c r="H168" s="15">
        <v>3</v>
      </c>
      <c r="I168" s="22">
        <v>55</v>
      </c>
      <c r="J168" s="43">
        <f t="shared" si="14"/>
        <v>165</v>
      </c>
      <c r="K168" s="18" t="s">
        <v>16</v>
      </c>
      <c r="L168" s="19">
        <v>0</v>
      </c>
      <c r="M168" s="24">
        <f t="shared" si="15"/>
        <v>165</v>
      </c>
    </row>
    <row r="169" spans="1:13" ht="25.5" x14ac:dyDescent="0.55000000000000004">
      <c r="A169" s="10">
        <v>165</v>
      </c>
      <c r="B169" s="21" t="s">
        <v>181</v>
      </c>
      <c r="C169" s="12">
        <f>+'19'!G169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+'19'!G170</f>
        <v>2</v>
      </c>
      <c r="D170" s="13">
        <v>0</v>
      </c>
      <c r="E170" s="12">
        <f t="shared" si="17"/>
        <v>2</v>
      </c>
      <c r="F170" s="13">
        <v>0</v>
      </c>
      <c r="G170" s="14">
        <f t="shared" si="16"/>
        <v>0</v>
      </c>
      <c r="H170" s="15">
        <v>2</v>
      </c>
      <c r="I170" s="22">
        <v>80</v>
      </c>
      <c r="J170" s="43">
        <f t="shared" si="14"/>
        <v>160</v>
      </c>
      <c r="K170" s="18" t="s">
        <v>16</v>
      </c>
      <c r="L170" s="19">
        <v>0</v>
      </c>
      <c r="M170" s="24">
        <f t="shared" si="15"/>
        <v>160</v>
      </c>
    </row>
    <row r="171" spans="1:13" ht="25.5" x14ac:dyDescent="0.55000000000000004">
      <c r="A171" s="10">
        <v>167</v>
      </c>
      <c r="B171" s="21" t="s">
        <v>183</v>
      </c>
      <c r="C171" s="12">
        <f>+'19'!G171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+'19'!G176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+'19'!G178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3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2">
        <f>+'19'!G179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+'19'!G205</f>
        <v>1</v>
      </c>
      <c r="D205" s="13">
        <v>0</v>
      </c>
      <c r="E205" s="12">
        <f t="shared" si="17"/>
        <v>1</v>
      </c>
      <c r="F205" s="13">
        <v>0</v>
      </c>
      <c r="G205" s="14">
        <f t="shared" si="16"/>
        <v>1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8" ht="25.5" x14ac:dyDescent="0.55000000000000004">
      <c r="A209" s="10">
        <v>205</v>
      </c>
      <c r="B209" s="21" t="s">
        <v>258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8" ht="25.5" x14ac:dyDescent="0.55000000000000004">
      <c r="A210" s="10">
        <v>206</v>
      </c>
      <c r="B210" s="21" t="s">
        <v>259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8" ht="25.5" x14ac:dyDescent="0.55000000000000004">
      <c r="A211" s="10">
        <v>207</v>
      </c>
      <c r="B211" s="21" t="s">
        <v>260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8" ht="25.5" x14ac:dyDescent="0.55000000000000004">
      <c r="A212" s="10">
        <v>208</v>
      </c>
      <c r="B212" s="11" t="s">
        <v>261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8" ht="25.5" x14ac:dyDescent="0.55000000000000004">
      <c r="A213" s="10">
        <v>209</v>
      </c>
      <c r="B213" s="21" t="s">
        <v>262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8" ht="25.5" x14ac:dyDescent="0.55000000000000004">
      <c r="A214" s="10">
        <v>210</v>
      </c>
      <c r="B214" s="21" t="s">
        <v>268</v>
      </c>
      <c r="C214" s="12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8" ht="25.5" x14ac:dyDescent="0.55000000000000004">
      <c r="A215" s="10">
        <v>211</v>
      </c>
      <c r="B215" s="21" t="s">
        <v>269</v>
      </c>
      <c r="C215" s="12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8" ht="25.5" x14ac:dyDescent="0.55000000000000004">
      <c r="A216" s="10">
        <v>212</v>
      </c>
      <c r="B216" s="21" t="s">
        <v>274</v>
      </c>
      <c r="C216" s="12">
        <f>+'19'!G216</f>
        <v>10</v>
      </c>
      <c r="D216" s="13">
        <v>0</v>
      </c>
      <c r="E216" s="12">
        <f t="shared" ref="E216" si="23">C216+D216</f>
        <v>10</v>
      </c>
      <c r="F216" s="13">
        <v>0</v>
      </c>
      <c r="G216" s="14">
        <f t="shared" ref="G216" si="24">E216-F216-H216</f>
        <v>9</v>
      </c>
      <c r="H216" s="15">
        <v>1</v>
      </c>
      <c r="I216" s="22">
        <v>35</v>
      </c>
      <c r="J216" s="43">
        <f t="shared" ref="J216" si="25">+I216*H216</f>
        <v>35</v>
      </c>
      <c r="K216" s="18" t="s">
        <v>16</v>
      </c>
      <c r="L216" s="19">
        <v>-15</v>
      </c>
      <c r="M216" s="84">
        <f t="shared" ref="M216" si="26">SUM(J216-L216)</f>
        <v>50</v>
      </c>
    </row>
    <row r="217" spans="1:18" ht="25.5" x14ac:dyDescent="0.55000000000000004">
      <c r="A217" s="10">
        <v>213</v>
      </c>
      <c r="B217" s="21" t="s">
        <v>278</v>
      </c>
      <c r="C217" s="12">
        <f>+'19'!G217</f>
        <v>16</v>
      </c>
      <c r="D217" s="13">
        <v>0</v>
      </c>
      <c r="E217" s="12">
        <f t="shared" ref="E217" si="27">C217+D217</f>
        <v>16</v>
      </c>
      <c r="F217" s="13">
        <v>0</v>
      </c>
      <c r="G217" s="14">
        <f t="shared" ref="G217" si="28">E217-F217-H217</f>
        <v>16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8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8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8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3010</v>
      </c>
    </row>
    <row r="221" spans="1:18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8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1325</v>
      </c>
      <c r="L222" s="2">
        <v>120</v>
      </c>
      <c r="M222" s="2">
        <v>285</v>
      </c>
      <c r="N222" s="2">
        <v>50</v>
      </c>
      <c r="O222" s="2">
        <v>55</v>
      </c>
      <c r="P222" s="2">
        <v>105</v>
      </c>
      <c r="Q222" s="2">
        <v>320</v>
      </c>
      <c r="R222" s="2">
        <v>390</v>
      </c>
    </row>
    <row r="223" spans="1:18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8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85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1585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1585</v>
      </c>
    </row>
    <row r="228" spans="1:11" ht="25.5" x14ac:dyDescent="0.55000000000000004">
      <c r="A228" s="1"/>
      <c r="C228" s="32"/>
      <c r="E228" s="138"/>
      <c r="F228" s="138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2925</v>
      </c>
    </row>
    <row r="232" spans="1:11" x14ac:dyDescent="0.5">
      <c r="G232" s="2"/>
      <c r="I232" s="2"/>
      <c r="J232" s="2" t="s">
        <v>264</v>
      </c>
      <c r="K232" s="24">
        <f>SUM(K221:K222)</f>
        <v>1340</v>
      </c>
    </row>
    <row r="233" spans="1:11" x14ac:dyDescent="0.5">
      <c r="G233" s="2"/>
      <c r="I233" s="2"/>
      <c r="J233" s="2" t="s">
        <v>265</v>
      </c>
      <c r="K233" s="24">
        <f>+K227</f>
        <v>1585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3">
    <mergeCell ref="E228:F228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4DC-C1EA-4324-8BA2-645B51E3AF76}">
  <sheetPr>
    <tabColor rgb="FFCCFFFF"/>
  </sheetPr>
  <dimension ref="A1:Z304"/>
  <sheetViews>
    <sheetView zoomScale="90" zoomScaleNormal="90" workbookViewId="0">
      <pane ySplit="4" topLeftCell="A213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9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+'20'!G5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81" si="1">E5-F5-H5</f>
        <v>13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117</v>
      </c>
      <c r="D6" s="13">
        <v>0</v>
      </c>
      <c r="E6" s="12">
        <f t="shared" si="0"/>
        <v>117</v>
      </c>
      <c r="F6" s="13">
        <v>0</v>
      </c>
      <c r="G6" s="14">
        <f t="shared" si="1"/>
        <v>104</v>
      </c>
      <c r="H6" s="15">
        <v>13</v>
      </c>
      <c r="I6" s="16">
        <v>100</v>
      </c>
      <c r="J6" s="43">
        <f t="shared" ref="J6:J69" si="5">+I6*H6</f>
        <v>1300</v>
      </c>
      <c r="K6" s="18" t="s">
        <v>283</v>
      </c>
      <c r="L6" s="19">
        <v>200</v>
      </c>
      <c r="M6" s="24">
        <f t="shared" ref="M6:M69" si="6">SUM(J6-L6)</f>
        <v>1100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+'20'!G23</f>
        <v>37</v>
      </c>
      <c r="D23" s="13">
        <v>0</v>
      </c>
      <c r="E23" s="12">
        <f t="shared" si="0"/>
        <v>37</v>
      </c>
      <c r="F23" s="13">
        <v>0</v>
      </c>
      <c r="G23" s="14">
        <f t="shared" si="1"/>
        <v>35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+'20'!G40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0</v>
      </c>
      <c r="H57" s="15">
        <v>2</v>
      </c>
      <c r="I57" s="20">
        <v>120</v>
      </c>
      <c r="J57" s="43">
        <f t="shared" si="5"/>
        <v>240</v>
      </c>
      <c r="K57" s="18" t="s">
        <v>270</v>
      </c>
      <c r="L57" s="19">
        <v>70</v>
      </c>
      <c r="M57" s="24">
        <f t="shared" si="6"/>
        <v>170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3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+'20'!G70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+'20'!G74</f>
        <v>7</v>
      </c>
      <c r="D74" s="13">
        <v>0</v>
      </c>
      <c r="E74" s="12">
        <f t="shared" si="0"/>
        <v>7</v>
      </c>
      <c r="F74" s="13">
        <v>0</v>
      </c>
      <c r="G74" s="14">
        <f t="shared" si="1"/>
        <v>6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2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+'20'!G79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266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+'20'!G85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+'20'!G86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+'20'!G87</f>
        <v>20</v>
      </c>
      <c r="D87" s="13">
        <v>0</v>
      </c>
      <c r="E87" s="12">
        <f t="shared" si="0"/>
        <v>20</v>
      </c>
      <c r="F87" s="13">
        <v>0</v>
      </c>
      <c r="G87" s="14">
        <f t="shared" si="12"/>
        <v>19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+'20'!G88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+'20'!G89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+'20'!G101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+'20'!G114</f>
        <v>10</v>
      </c>
      <c r="D114" s="13">
        <v>0</v>
      </c>
      <c r="E114" s="12">
        <f t="shared" si="13"/>
        <v>10</v>
      </c>
      <c r="F114" s="13">
        <v>0</v>
      </c>
      <c r="G114" s="14">
        <f t="shared" si="12"/>
        <v>5</v>
      </c>
      <c r="H114" s="15">
        <v>5</v>
      </c>
      <c r="I114" s="22">
        <v>35</v>
      </c>
      <c r="J114" s="43">
        <f t="shared" si="10"/>
        <v>175</v>
      </c>
      <c r="K114" s="18" t="s">
        <v>16</v>
      </c>
      <c r="L114" s="19">
        <v>50</v>
      </c>
      <c r="M114" s="24">
        <f t="shared" si="11"/>
        <v>125</v>
      </c>
    </row>
    <row r="115" spans="1:13" ht="25.5" x14ac:dyDescent="0.55000000000000004">
      <c r="A115" s="10">
        <v>111</v>
      </c>
      <c r="B115" s="21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+'20'!G141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+'20'!G150</f>
        <v>47</v>
      </c>
      <c r="D150" s="13">
        <v>0</v>
      </c>
      <c r="E150" s="12">
        <f t="shared" si="13"/>
        <v>47</v>
      </c>
      <c r="F150" s="13">
        <v>0</v>
      </c>
      <c r="G150" s="14">
        <f t="shared" si="16"/>
        <v>47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+'20'!G168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+'20'!G176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0</v>
      </c>
      <c r="H176" s="15">
        <v>3</v>
      </c>
      <c r="I176" s="22">
        <v>50</v>
      </c>
      <c r="J176" s="43">
        <f t="shared" si="14"/>
        <v>150</v>
      </c>
      <c r="K176" s="18" t="s">
        <v>266</v>
      </c>
      <c r="L176" s="19">
        <v>50</v>
      </c>
      <c r="M176" s="24">
        <f t="shared" si="15"/>
        <v>100</v>
      </c>
    </row>
    <row r="177" spans="1:13" ht="25.5" x14ac:dyDescent="0.55000000000000004">
      <c r="A177" s="10">
        <v>173</v>
      </c>
      <c r="B177" s="21" t="s">
        <v>189</v>
      </c>
      <c r="C177" s="12">
        <f>+'20'!G177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+'20'!G178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1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 x14ac:dyDescent="0.55000000000000004">
      <c r="A179" s="10">
        <v>175</v>
      </c>
      <c r="B179" s="21" t="s">
        <v>191</v>
      </c>
      <c r="C179" s="12">
        <f>+'20'!G179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+'20'!G205</f>
        <v>1</v>
      </c>
      <c r="D205" s="13">
        <v>0</v>
      </c>
      <c r="E205" s="12">
        <f t="shared" si="17"/>
        <v>1</v>
      </c>
      <c r="F205" s="13">
        <v>0</v>
      </c>
      <c r="G205" s="14">
        <f t="shared" si="16"/>
        <v>1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 x14ac:dyDescent="0.55000000000000004">
      <c r="A215" s="10">
        <v>211</v>
      </c>
      <c r="B215" s="21" t="s">
        <v>269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 x14ac:dyDescent="0.55000000000000004">
      <c r="A216" s="10">
        <v>212</v>
      </c>
      <c r="B216" s="21" t="s">
        <v>274</v>
      </c>
      <c r="C216" s="12">
        <f>+'20'!G216</f>
        <v>9</v>
      </c>
      <c r="D216" s="13">
        <v>0</v>
      </c>
      <c r="E216" s="12">
        <f t="shared" ref="E216" si="21">C216+D216</f>
        <v>9</v>
      </c>
      <c r="F216" s="13">
        <v>0</v>
      </c>
      <c r="G216" s="14">
        <f t="shared" ref="G216" si="22">E216-F216-H216</f>
        <v>9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+'20'!G217</f>
        <v>16</v>
      </c>
      <c r="D217" s="13">
        <v>0</v>
      </c>
      <c r="E217" s="12">
        <f t="shared" ref="E217" si="25">C217+D217</f>
        <v>16</v>
      </c>
      <c r="F217" s="13">
        <v>0</v>
      </c>
      <c r="G217" s="14">
        <f t="shared" ref="G217" si="26">E217-F217-H217</f>
        <v>16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3145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620</v>
      </c>
      <c r="L222" s="2">
        <v>220</v>
      </c>
      <c r="M222" s="2">
        <v>100</v>
      </c>
      <c r="N222" s="2">
        <v>250</v>
      </c>
      <c r="O222" s="2">
        <v>50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f>SUM(L224:M224)</f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420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2090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2090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2725</v>
      </c>
    </row>
    <row r="232" spans="1:11" x14ac:dyDescent="0.5">
      <c r="G232" s="2"/>
      <c r="I232" s="2"/>
      <c r="J232" s="2" t="s">
        <v>264</v>
      </c>
      <c r="K232" s="24">
        <f>SUM(K221:K224)</f>
        <v>635</v>
      </c>
    </row>
    <row r="233" spans="1:11" x14ac:dyDescent="0.5">
      <c r="G233" s="2"/>
      <c r="I233" s="2"/>
      <c r="J233" s="2" t="s">
        <v>265</v>
      </c>
      <c r="K233" s="24">
        <f>+K227</f>
        <v>2090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AC9-243D-46E8-B5DC-5884440ADBF6}">
  <sheetPr>
    <tabColor rgb="FFCCFFFF"/>
  </sheetPr>
  <dimension ref="A1:Z304"/>
  <sheetViews>
    <sheetView zoomScale="90" zoomScaleNormal="90" workbookViewId="0">
      <pane ySplit="4" topLeftCell="A216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+'21'!G5</f>
        <v>13</v>
      </c>
      <c r="D5" s="13">
        <v>15</v>
      </c>
      <c r="E5" s="12">
        <f t="shared" ref="E5:E94" si="0">C5+D5</f>
        <v>28</v>
      </c>
      <c r="F5" s="13">
        <v>0</v>
      </c>
      <c r="G5" s="14">
        <f t="shared" ref="G5:G81" si="1">E5-F5-H5</f>
        <v>27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104</v>
      </c>
      <c r="D6" s="13">
        <v>15</v>
      </c>
      <c r="E6" s="12">
        <f t="shared" si="0"/>
        <v>119</v>
      </c>
      <c r="F6" s="13">
        <v>0</v>
      </c>
      <c r="G6" s="14">
        <f t="shared" si="1"/>
        <v>115</v>
      </c>
      <c r="H6" s="15">
        <v>4</v>
      </c>
      <c r="I6" s="16">
        <v>100</v>
      </c>
      <c r="J6" s="43">
        <f t="shared" ref="J6:J69" si="5">+I6*H6</f>
        <v>400</v>
      </c>
      <c r="K6" s="18" t="s">
        <v>284</v>
      </c>
      <c r="L6" s="19">
        <v>50</v>
      </c>
      <c r="M6" s="24">
        <f t="shared" ref="M6:M69" si="6">SUM(J6-L6)</f>
        <v>350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+'21'!G12</f>
        <v>0</v>
      </c>
      <c r="D12" s="13">
        <v>10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+'21'!G14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0</v>
      </c>
      <c r="D17" s="13">
        <v>5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+'21'!G23</f>
        <v>35</v>
      </c>
      <c r="D23" s="13">
        <v>2</v>
      </c>
      <c r="E23" s="12">
        <f t="shared" si="0"/>
        <v>37</v>
      </c>
      <c r="F23" s="13">
        <v>0</v>
      </c>
      <c r="G23" s="14">
        <f t="shared" si="1"/>
        <v>35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7</v>
      </c>
      <c r="D24" s="13">
        <v>5</v>
      </c>
      <c r="E24" s="12">
        <f t="shared" si="0"/>
        <v>12</v>
      </c>
      <c r="F24" s="13">
        <v>0</v>
      </c>
      <c r="G24" s="14">
        <f t="shared" si="1"/>
        <v>10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+'21'!G27</f>
        <v>3</v>
      </c>
      <c r="D27" s="13">
        <v>2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6</v>
      </c>
      <c r="D29" s="13">
        <v>5</v>
      </c>
      <c r="E29" s="12">
        <f t="shared" si="0"/>
        <v>11</v>
      </c>
      <c r="F29" s="13">
        <v>0</v>
      </c>
      <c r="G29" s="14">
        <f t="shared" si="1"/>
        <v>11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3</v>
      </c>
      <c r="D31" s="13">
        <v>2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+'21'!G34</f>
        <v>1</v>
      </c>
      <c r="D34" s="13">
        <v>10</v>
      </c>
      <c r="E34" s="12">
        <f t="shared" si="0"/>
        <v>11</v>
      </c>
      <c r="F34" s="13">
        <v>0</v>
      </c>
      <c r="G34" s="14">
        <f t="shared" si="1"/>
        <v>11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1</v>
      </c>
      <c r="D35" s="13">
        <v>5</v>
      </c>
      <c r="E35" s="12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5</v>
      </c>
      <c r="D37" s="13">
        <v>5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+'21'!G40</f>
        <v>9</v>
      </c>
      <c r="D40" s="13">
        <v>5</v>
      </c>
      <c r="E40" s="12">
        <f t="shared" si="0"/>
        <v>14</v>
      </c>
      <c r="F40" s="13">
        <v>0</v>
      </c>
      <c r="G40" s="14">
        <f t="shared" si="1"/>
        <v>14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3</v>
      </c>
      <c r="D66" s="13">
        <v>5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0</v>
      </c>
      <c r="D67" s="13">
        <v>5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+'21'!G70</f>
        <v>0</v>
      </c>
      <c r="D70" s="13">
        <v>5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+'21'!G71</f>
        <v>3</v>
      </c>
      <c r="D71" s="13">
        <v>5</v>
      </c>
      <c r="E71" s="12">
        <f t="shared" si="0"/>
        <v>8</v>
      </c>
      <c r="F71" s="13">
        <v>0</v>
      </c>
      <c r="G71" s="14">
        <f t="shared" si="1"/>
        <v>8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+'21'!G74</f>
        <v>6</v>
      </c>
      <c r="D74" s="13">
        <v>0</v>
      </c>
      <c r="E74" s="12">
        <f t="shared" si="0"/>
        <v>6</v>
      </c>
      <c r="F74" s="13">
        <v>0</v>
      </c>
      <c r="G74" s="14">
        <f t="shared" si="1"/>
        <v>5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+'21'!G77</f>
        <v>2</v>
      </c>
      <c r="D77" s="13">
        <v>4</v>
      </c>
      <c r="E77" s="12">
        <f t="shared" si="0"/>
        <v>6</v>
      </c>
      <c r="F77" s="13">
        <v>0</v>
      </c>
      <c r="G77" s="14">
        <f t="shared" si="1"/>
        <v>6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+'21'!G79</f>
        <v>4</v>
      </c>
      <c r="D79" s="13">
        <v>5</v>
      </c>
      <c r="E79" s="12">
        <f t="shared" si="0"/>
        <v>9</v>
      </c>
      <c r="F79" s="13">
        <v>0</v>
      </c>
      <c r="G79" s="14">
        <f t="shared" si="1"/>
        <v>9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+'21'!G81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+'21'!G82</f>
        <v>2</v>
      </c>
      <c r="D82" s="13">
        <v>2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+'21'!G85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+'21'!G86</f>
        <v>7</v>
      </c>
      <c r="D86" s="13">
        <v>5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+'21'!G87</f>
        <v>19</v>
      </c>
      <c r="D87" s="13">
        <v>0</v>
      </c>
      <c r="E87" s="12">
        <f t="shared" si="0"/>
        <v>19</v>
      </c>
      <c r="F87" s="13">
        <v>0</v>
      </c>
      <c r="G87" s="14">
        <f t="shared" si="12"/>
        <v>17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+'21'!G88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+'21'!G89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+'21'!G95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+'21'!G97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+'21'!G101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+'21'!G114</f>
        <v>5</v>
      </c>
      <c r="D114" s="13">
        <v>0</v>
      </c>
      <c r="E114" s="12">
        <f t="shared" si="13"/>
        <v>5</v>
      </c>
      <c r="F114" s="13">
        <v>0</v>
      </c>
      <c r="G114" s="14">
        <f t="shared" si="12"/>
        <v>5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+'21'!G141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+'21'!G150</f>
        <v>47</v>
      </c>
      <c r="D150" s="13">
        <v>0</v>
      </c>
      <c r="E150" s="12">
        <f t="shared" si="13"/>
        <v>47</v>
      </c>
      <c r="F150" s="13">
        <v>40</v>
      </c>
      <c r="G150" s="14">
        <f t="shared" si="16"/>
        <v>7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+'21'!G168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+'21'!G170</f>
        <v>0</v>
      </c>
      <c r="D170" s="13">
        <v>5</v>
      </c>
      <c r="E170" s="12">
        <f t="shared" si="17"/>
        <v>5</v>
      </c>
      <c r="F170" s="13">
        <v>0</v>
      </c>
      <c r="G170" s="14">
        <f t="shared" si="16"/>
        <v>5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+'21'!G178</f>
        <v>1</v>
      </c>
      <c r="D178" s="13">
        <v>3</v>
      </c>
      <c r="E178" s="12">
        <f t="shared" si="17"/>
        <v>4</v>
      </c>
      <c r="F178" s="13">
        <v>0</v>
      </c>
      <c r="G178" s="14">
        <f t="shared" si="16"/>
        <v>4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+'21'!G205</f>
        <v>1</v>
      </c>
      <c r="D205" s="13">
        <v>0</v>
      </c>
      <c r="E205" s="12">
        <f t="shared" si="17"/>
        <v>1</v>
      </c>
      <c r="F205" s="13">
        <v>0</v>
      </c>
      <c r="G205" s="14">
        <f t="shared" si="16"/>
        <v>1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 x14ac:dyDescent="0.55000000000000004">
      <c r="A215" s="10">
        <v>211</v>
      </c>
      <c r="B215" s="21" t="s">
        <v>269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 x14ac:dyDescent="0.55000000000000004">
      <c r="A216" s="10">
        <v>212</v>
      </c>
      <c r="B216" s="21" t="s">
        <v>274</v>
      </c>
      <c r="C216" s="12">
        <f>+'21'!G216</f>
        <v>9</v>
      </c>
      <c r="D216" s="13">
        <v>0</v>
      </c>
      <c r="E216" s="12">
        <f t="shared" ref="E216" si="21">C216+D216</f>
        <v>9</v>
      </c>
      <c r="F216" s="13">
        <v>0</v>
      </c>
      <c r="G216" s="14">
        <f t="shared" ref="G216" si="22">E216-F216-H216</f>
        <v>9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+'21'!G217</f>
        <v>16</v>
      </c>
      <c r="D217" s="13">
        <v>0</v>
      </c>
      <c r="E217" s="12">
        <f t="shared" ref="E217" si="25">C217+D217</f>
        <v>16</v>
      </c>
      <c r="F217" s="13">
        <v>0</v>
      </c>
      <c r="G217" s="14">
        <f t="shared" ref="G217" si="26">E217-F217-H217</f>
        <v>16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1255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565</v>
      </c>
      <c r="L222" s="2">
        <v>115</v>
      </c>
      <c r="M222" s="2">
        <v>100</v>
      </c>
      <c r="N222" s="2">
        <v>100</v>
      </c>
      <c r="O222" s="2">
        <v>250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50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625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625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1205</v>
      </c>
    </row>
    <row r="232" spans="1:11" x14ac:dyDescent="0.5">
      <c r="G232" s="2"/>
      <c r="I232" s="2"/>
      <c r="J232" s="2" t="s">
        <v>264</v>
      </c>
      <c r="K232" s="24">
        <f>SUM(K221:K222)</f>
        <v>580</v>
      </c>
    </row>
    <row r="233" spans="1:11" x14ac:dyDescent="0.5">
      <c r="G233" s="2"/>
      <c r="I233" s="2"/>
      <c r="J233" s="2" t="s">
        <v>265</v>
      </c>
      <c r="K233" s="24">
        <f>+K227</f>
        <v>625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983-0255-4675-B5D8-8BBC367A6848}">
  <sheetPr>
    <tabColor rgb="FFCCFFFF"/>
  </sheetPr>
  <dimension ref="A1:Z304"/>
  <sheetViews>
    <sheetView zoomScale="90" zoomScaleNormal="90" workbookViewId="0">
      <pane ySplit="4" topLeftCell="A216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8.875" style="2" customWidth="1"/>
    <col min="12" max="12" width="9" style="2"/>
    <col min="13" max="13" width="9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+'22'!G5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81" si="1">E5-F5-H5</f>
        <v>23</v>
      </c>
      <c r="H5" s="15">
        <v>4</v>
      </c>
      <c r="I5" s="16">
        <v>50</v>
      </c>
      <c r="J5" s="43">
        <f>+I5*H5</f>
        <v>200</v>
      </c>
      <c r="K5" s="18" t="s">
        <v>266</v>
      </c>
      <c r="L5" s="19">
        <v>50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115</v>
      </c>
      <c r="D6" s="13">
        <v>0</v>
      </c>
      <c r="E6" s="12">
        <f t="shared" si="0"/>
        <v>115</v>
      </c>
      <c r="F6" s="13">
        <v>0</v>
      </c>
      <c r="G6" s="14">
        <f t="shared" si="1"/>
        <v>100</v>
      </c>
      <c r="H6" s="15">
        <v>15</v>
      </c>
      <c r="I6" s="16">
        <v>100</v>
      </c>
      <c r="J6" s="43">
        <f t="shared" ref="J6:J69" si="5">+I6*H6</f>
        <v>1500</v>
      </c>
      <c r="K6" s="18" t="s">
        <v>285</v>
      </c>
      <c r="L6" s="19">
        <v>250</v>
      </c>
      <c r="M6" s="24">
        <f t="shared" ref="M6:M69" si="6">SUM(J6-L6)</f>
        <v>1250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+'22'!G12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+'22'!G14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43">
        <f t="shared" si="5"/>
        <v>50</v>
      </c>
      <c r="K17" s="18" t="s">
        <v>266</v>
      </c>
      <c r="L17" s="19">
        <v>50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+'22'!G23</f>
        <v>35</v>
      </c>
      <c r="D23" s="13">
        <v>0</v>
      </c>
      <c r="E23" s="12">
        <f t="shared" si="0"/>
        <v>35</v>
      </c>
      <c r="F23" s="13">
        <v>0</v>
      </c>
      <c r="G23" s="14">
        <f t="shared" si="1"/>
        <v>31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+'22'!G27</f>
        <v>5</v>
      </c>
      <c r="D27" s="13">
        <v>0</v>
      </c>
      <c r="E27" s="12">
        <f t="shared" si="0"/>
        <v>5</v>
      </c>
      <c r="F27" s="13">
        <v>1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11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+'22'!G34</f>
        <v>11</v>
      </c>
      <c r="D34" s="13">
        <v>0</v>
      </c>
      <c r="E34" s="12">
        <f t="shared" si="0"/>
        <v>11</v>
      </c>
      <c r="F34" s="13">
        <v>0</v>
      </c>
      <c r="G34" s="14">
        <f t="shared" si="1"/>
        <v>10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6</v>
      </c>
      <c r="D35" s="13">
        <v>0</v>
      </c>
      <c r="E35" s="12">
        <f t="shared" si="0"/>
        <v>6</v>
      </c>
      <c r="F35" s="13">
        <v>1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9</v>
      </c>
      <c r="D39" s="13">
        <v>0</v>
      </c>
      <c r="E39" s="12">
        <f t="shared" si="0"/>
        <v>9</v>
      </c>
      <c r="F39" s="13">
        <v>3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+'22'!G40</f>
        <v>14</v>
      </c>
      <c r="D40" s="13">
        <v>0</v>
      </c>
      <c r="E40" s="12">
        <f t="shared" si="0"/>
        <v>14</v>
      </c>
      <c r="F40" s="13">
        <v>4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5</v>
      </c>
      <c r="H66" s="15">
        <v>3</v>
      </c>
      <c r="I66" s="16">
        <v>50</v>
      </c>
      <c r="J66" s="43">
        <f t="shared" si="5"/>
        <v>150</v>
      </c>
      <c r="K66" s="18" t="s">
        <v>16</v>
      </c>
      <c r="L66" s="19">
        <v>0</v>
      </c>
      <c r="M66" s="24">
        <f t="shared" si="6"/>
        <v>150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+'22'!G70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+'22'!G71</f>
        <v>8</v>
      </c>
      <c r="D71" s="13">
        <v>0</v>
      </c>
      <c r="E71" s="12">
        <f t="shared" si="0"/>
        <v>8</v>
      </c>
      <c r="F71" s="13">
        <v>0</v>
      </c>
      <c r="G71" s="14">
        <f t="shared" si="1"/>
        <v>8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+'22'!G77</f>
        <v>6</v>
      </c>
      <c r="D77" s="13">
        <v>0</v>
      </c>
      <c r="E77" s="12">
        <f t="shared" si="0"/>
        <v>6</v>
      </c>
      <c r="F77" s="13">
        <v>0</v>
      </c>
      <c r="G77" s="14">
        <f t="shared" si="1"/>
        <v>6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+'22'!G79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+'22'!G81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+'22'!G82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+'22'!G85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+'22'!G86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+'22'!G87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12"/>
        <v>17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+'22'!G88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+'22'!G89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+'22'!G95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+'22'!G101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+'22'!G114</f>
        <v>5</v>
      </c>
      <c r="D114" s="13">
        <v>0</v>
      </c>
      <c r="E114" s="12">
        <f t="shared" si="13"/>
        <v>5</v>
      </c>
      <c r="F114" s="13">
        <v>0</v>
      </c>
      <c r="G114" s="14">
        <f t="shared" si="12"/>
        <v>5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+'22'!G141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+'22'!G150</f>
        <v>7</v>
      </c>
      <c r="D150" s="13">
        <v>0</v>
      </c>
      <c r="E150" s="12">
        <f t="shared" si="13"/>
        <v>7</v>
      </c>
      <c r="F150" s="13">
        <v>0</v>
      </c>
      <c r="G150" s="14">
        <f t="shared" si="16"/>
        <v>7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+'22'!G168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+'22'!G170</f>
        <v>5</v>
      </c>
      <c r="D170" s="13">
        <v>0</v>
      </c>
      <c r="E170" s="12">
        <f t="shared" si="17"/>
        <v>5</v>
      </c>
      <c r="F170" s="13">
        <v>0</v>
      </c>
      <c r="G170" s="14">
        <f t="shared" si="16"/>
        <v>4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2">
        <f>+'22'!G171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+'22'!G178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4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+'22'!G205</f>
        <v>1</v>
      </c>
      <c r="D205" s="13">
        <v>0</v>
      </c>
      <c r="E205" s="12">
        <f t="shared" si="17"/>
        <v>1</v>
      </c>
      <c r="F205" s="13">
        <v>0</v>
      </c>
      <c r="G205" s="14">
        <f t="shared" si="16"/>
        <v>1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 x14ac:dyDescent="0.55000000000000004">
      <c r="A215" s="10">
        <v>211</v>
      </c>
      <c r="B215" s="21" t="s">
        <v>269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 x14ac:dyDescent="0.55000000000000004">
      <c r="A216" s="10">
        <v>212</v>
      </c>
      <c r="B216" s="21" t="s">
        <v>274</v>
      </c>
      <c r="C216" s="12">
        <f>+'22'!G216</f>
        <v>9</v>
      </c>
      <c r="D216" s="13">
        <v>0</v>
      </c>
      <c r="E216" s="12">
        <f t="shared" ref="E216" si="21">C216+D216</f>
        <v>9</v>
      </c>
      <c r="F216" s="13">
        <v>0</v>
      </c>
      <c r="G216" s="14">
        <f t="shared" ref="G216" si="22">E216-F216-H216</f>
        <v>9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+'22'!G217</f>
        <v>16</v>
      </c>
      <c r="D217" s="13">
        <v>0</v>
      </c>
      <c r="E217" s="12">
        <f t="shared" ref="E217" si="25">C217+D217</f>
        <v>16</v>
      </c>
      <c r="F217" s="13">
        <v>0</v>
      </c>
      <c r="G217" s="14">
        <f t="shared" ref="G217" si="26">E217-F217-H217</f>
        <v>12</v>
      </c>
      <c r="H217" s="15">
        <v>4</v>
      </c>
      <c r="I217" s="22">
        <v>199</v>
      </c>
      <c r="J217" s="43">
        <f t="shared" ref="J217" si="27">+I217*H217</f>
        <v>796</v>
      </c>
      <c r="K217" s="18" t="s">
        <v>16</v>
      </c>
      <c r="L217" s="19">
        <v>0</v>
      </c>
      <c r="M217" s="24">
        <f t="shared" ref="M217" si="28">SUM(J217-L217)</f>
        <v>796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3626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1206</v>
      </c>
      <c r="L222" s="2">
        <v>80</v>
      </c>
      <c r="M222" s="2">
        <v>100</v>
      </c>
      <c r="N222" s="2">
        <v>230</v>
      </c>
      <c r="O222" s="2">
        <v>796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350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2055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2055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3276</v>
      </c>
    </row>
    <row r="232" spans="1:11" x14ac:dyDescent="0.5">
      <c r="G232" s="2"/>
      <c r="I232" s="2"/>
      <c r="J232" s="2" t="s">
        <v>264</v>
      </c>
      <c r="K232" s="24">
        <f>SUM(K221:K224)</f>
        <v>1221</v>
      </c>
    </row>
    <row r="233" spans="1:11" x14ac:dyDescent="0.5">
      <c r="G233" s="2"/>
      <c r="I233" s="2"/>
      <c r="J233" s="2" t="s">
        <v>265</v>
      </c>
      <c r="K233" s="24">
        <f>+K227</f>
        <v>2055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9DC-84C3-474E-AE8C-9F0AAC33B43E}">
  <sheetPr>
    <tabColor rgb="FFCCFFFF"/>
  </sheetPr>
  <dimension ref="A1:Z304"/>
  <sheetViews>
    <sheetView zoomScale="90" zoomScaleNormal="90" workbookViewId="0">
      <pane ySplit="4" topLeftCell="A213" activePane="bottomLeft" state="frozen"/>
      <selection pane="bottomLeft" activeCell="P222" sqref="P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+'23'!G5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22</v>
      </c>
      <c r="H5" s="15">
        <v>1</v>
      </c>
      <c r="I5" s="16">
        <v>50</v>
      </c>
      <c r="J5" s="43">
        <f>+I5*H5</f>
        <v>50</v>
      </c>
      <c r="K5" s="18" t="s">
        <v>266</v>
      </c>
      <c r="L5" s="19">
        <v>50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100</v>
      </c>
      <c r="D6" s="13">
        <v>0</v>
      </c>
      <c r="E6" s="12">
        <f t="shared" si="0"/>
        <v>100</v>
      </c>
      <c r="F6" s="13">
        <v>0</v>
      </c>
      <c r="G6" s="14">
        <f t="shared" si="1"/>
        <v>99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+'23'!G12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+'23'!G14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1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+'23'!G23</f>
        <v>31</v>
      </c>
      <c r="D23" s="13">
        <v>0</v>
      </c>
      <c r="E23" s="12">
        <f t="shared" si="0"/>
        <v>31</v>
      </c>
      <c r="F23" s="13">
        <v>0</v>
      </c>
      <c r="G23" s="14">
        <f t="shared" si="1"/>
        <v>31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10</v>
      </c>
      <c r="D24" s="13">
        <v>0</v>
      </c>
      <c r="E24" s="12">
        <f t="shared" si="0"/>
        <v>10</v>
      </c>
      <c r="F24" s="13">
        <v>1</v>
      </c>
      <c r="G24" s="14">
        <f t="shared" si="1"/>
        <v>8</v>
      </c>
      <c r="H24" s="15">
        <v>1</v>
      </c>
      <c r="I24" s="20">
        <v>100</v>
      </c>
      <c r="J24" s="43">
        <f t="shared" si="5"/>
        <v>100</v>
      </c>
      <c r="K24" s="18" t="s">
        <v>267</v>
      </c>
      <c r="L24" s="19">
        <v>50</v>
      </c>
      <c r="M24" s="24">
        <f t="shared" si="6"/>
        <v>50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+'23'!G27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3</v>
      </c>
      <c r="H27" s="15">
        <v>1</v>
      </c>
      <c r="I27" s="22">
        <v>100</v>
      </c>
      <c r="J27" s="43">
        <f t="shared" si="5"/>
        <v>100</v>
      </c>
      <c r="K27" s="18" t="s">
        <v>267</v>
      </c>
      <c r="L27" s="19">
        <v>50</v>
      </c>
      <c r="M27" s="24">
        <f t="shared" si="6"/>
        <v>50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9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+'23'!G34</f>
        <v>10</v>
      </c>
      <c r="D34" s="13">
        <v>0</v>
      </c>
      <c r="E34" s="12">
        <f t="shared" si="0"/>
        <v>10</v>
      </c>
      <c r="F34" s="13">
        <v>0</v>
      </c>
      <c r="G34" s="14">
        <f t="shared" si="1"/>
        <v>8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5</v>
      </c>
      <c r="H37" s="15">
        <v>4</v>
      </c>
      <c r="I37" s="16">
        <v>100</v>
      </c>
      <c r="J37" s="43">
        <f t="shared" si="5"/>
        <v>400</v>
      </c>
      <c r="K37" s="18" t="s">
        <v>267</v>
      </c>
      <c r="L37" s="19">
        <v>200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+'23'!G40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8</v>
      </c>
      <c r="H40" s="15">
        <v>2</v>
      </c>
      <c r="I40" s="16">
        <v>50</v>
      </c>
      <c r="J40" s="43">
        <f t="shared" si="5"/>
        <v>100</v>
      </c>
      <c r="K40" s="18" t="s">
        <v>267</v>
      </c>
      <c r="L40" s="19">
        <v>50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+'23'!G70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0</v>
      </c>
      <c r="H70" s="15">
        <v>5</v>
      </c>
      <c r="I70" s="22">
        <v>50</v>
      </c>
      <c r="J70" s="43">
        <f t="shared" ref="J70:J133" si="10">+I70*H70</f>
        <v>250</v>
      </c>
      <c r="K70" s="18" t="s">
        <v>16</v>
      </c>
      <c r="L70" s="19">
        <v>0</v>
      </c>
      <c r="M70" s="24">
        <f t="shared" ref="M70:M133" si="11">SUM(J70-L70)</f>
        <v>250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+'23'!G71</f>
        <v>8</v>
      </c>
      <c r="D71" s="13">
        <v>0</v>
      </c>
      <c r="E71" s="12">
        <f t="shared" si="0"/>
        <v>8</v>
      </c>
      <c r="F71" s="13">
        <v>0</v>
      </c>
      <c r="G71" s="14">
        <f t="shared" si="1"/>
        <v>6</v>
      </c>
      <c r="H71" s="15">
        <v>2</v>
      </c>
      <c r="I71" s="22">
        <v>60</v>
      </c>
      <c r="J71" s="43">
        <f t="shared" si="10"/>
        <v>120</v>
      </c>
      <c r="K71" s="18" t="s">
        <v>267</v>
      </c>
      <c r="L71" s="19">
        <v>60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+'23'!G77</f>
        <v>6</v>
      </c>
      <c r="D77" s="13">
        <v>0</v>
      </c>
      <c r="E77" s="12">
        <f t="shared" si="0"/>
        <v>6</v>
      </c>
      <c r="F77" s="13">
        <v>0</v>
      </c>
      <c r="G77" s="14">
        <f t="shared" si="1"/>
        <v>3</v>
      </c>
      <c r="H77" s="15">
        <v>3</v>
      </c>
      <c r="I77" s="22">
        <v>50</v>
      </c>
      <c r="J77" s="43">
        <f t="shared" si="10"/>
        <v>150</v>
      </c>
      <c r="K77" s="18" t="s">
        <v>16</v>
      </c>
      <c r="L77" s="19">
        <v>0</v>
      </c>
      <c r="M77" s="24">
        <f t="shared" si="11"/>
        <v>150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+'23'!G79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+'23'!G82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+'23'!G85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+'23'!G86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+'23'!G87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12"/>
        <v>15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+'23'!G88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+'23'!G89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+'23'!G95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+'23'!G101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+'23'!G114</f>
        <v>5</v>
      </c>
      <c r="D114" s="13">
        <v>0</v>
      </c>
      <c r="E114" s="12">
        <f t="shared" si="13"/>
        <v>5</v>
      </c>
      <c r="F114" s="13">
        <v>0</v>
      </c>
      <c r="G114" s="14">
        <f t="shared" si="12"/>
        <v>4</v>
      </c>
      <c r="H114" s="15">
        <v>1</v>
      </c>
      <c r="I114" s="22">
        <v>35</v>
      </c>
      <c r="J114" s="43">
        <f t="shared" si="10"/>
        <v>35</v>
      </c>
      <c r="K114" s="18" t="s">
        <v>16</v>
      </c>
      <c r="L114" s="19">
        <v>10</v>
      </c>
      <c r="M114" s="24">
        <f t="shared" si="11"/>
        <v>25</v>
      </c>
    </row>
    <row r="115" spans="1:13" ht="25.5" x14ac:dyDescent="0.55000000000000004">
      <c r="A115" s="10">
        <v>111</v>
      </c>
      <c r="B115" s="21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+'23'!G141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+'23'!G150</f>
        <v>7</v>
      </c>
      <c r="D150" s="13">
        <v>0</v>
      </c>
      <c r="E150" s="12">
        <f t="shared" si="13"/>
        <v>7</v>
      </c>
      <c r="F150" s="13">
        <v>0</v>
      </c>
      <c r="G150" s="14">
        <f t="shared" si="16"/>
        <v>5</v>
      </c>
      <c r="H150" s="15">
        <v>2</v>
      </c>
      <c r="I150" s="22">
        <v>150</v>
      </c>
      <c r="J150" s="43">
        <f t="shared" si="14"/>
        <v>300</v>
      </c>
      <c r="K150" s="18" t="s">
        <v>16</v>
      </c>
      <c r="L150" s="19">
        <v>0</v>
      </c>
      <c r="M150" s="24">
        <f t="shared" si="15"/>
        <v>300</v>
      </c>
    </row>
    <row r="151" spans="1:13" ht="25.5" x14ac:dyDescent="0.55000000000000004">
      <c r="A151" s="10">
        <v>147</v>
      </c>
      <c r="B151" s="21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+'23'!G168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+'23'!G170</f>
        <v>4</v>
      </c>
      <c r="D170" s="13">
        <v>0</v>
      </c>
      <c r="E170" s="12">
        <f t="shared" si="17"/>
        <v>4</v>
      </c>
      <c r="F170" s="13">
        <v>0</v>
      </c>
      <c r="G170" s="14">
        <f t="shared" si="16"/>
        <v>4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+'23'!G178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3</v>
      </c>
      <c r="H178" s="15">
        <v>1</v>
      </c>
      <c r="I178" s="22">
        <v>120</v>
      </c>
      <c r="J178" s="43">
        <f t="shared" si="14"/>
        <v>120</v>
      </c>
      <c r="K178" s="18" t="s">
        <v>267</v>
      </c>
      <c r="L178" s="19">
        <v>60</v>
      </c>
      <c r="M178" s="24">
        <f t="shared" si="15"/>
        <v>60</v>
      </c>
    </row>
    <row r="179" spans="1:13" ht="25.5" x14ac:dyDescent="0.55000000000000004">
      <c r="A179" s="10">
        <v>175</v>
      </c>
      <c r="B179" s="21" t="s">
        <v>191</v>
      </c>
      <c r="C179" s="12">
        <f>+'23'!G179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+'23'!G205</f>
        <v>1</v>
      </c>
      <c r="D205" s="13">
        <v>0</v>
      </c>
      <c r="E205" s="12">
        <f t="shared" si="17"/>
        <v>1</v>
      </c>
      <c r="F205" s="13">
        <v>0</v>
      </c>
      <c r="G205" s="14">
        <f t="shared" si="16"/>
        <v>1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 x14ac:dyDescent="0.55000000000000004">
      <c r="A215" s="10">
        <v>211</v>
      </c>
      <c r="B215" s="21" t="s">
        <v>269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 x14ac:dyDescent="0.55000000000000004">
      <c r="A216" s="10">
        <v>212</v>
      </c>
      <c r="B216" s="21" t="s">
        <v>274</v>
      </c>
      <c r="C216" s="12">
        <f>+'23'!G216</f>
        <v>9</v>
      </c>
      <c r="D216" s="13">
        <v>0</v>
      </c>
      <c r="E216" s="12">
        <f t="shared" ref="E216" si="21">C216+D216</f>
        <v>9</v>
      </c>
      <c r="F216" s="13">
        <v>0</v>
      </c>
      <c r="G216" s="14">
        <f t="shared" si="20"/>
        <v>9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5" ht="25.5" x14ac:dyDescent="0.55000000000000004">
      <c r="A217" s="10">
        <v>213</v>
      </c>
      <c r="B217" s="21" t="s">
        <v>278</v>
      </c>
      <c r="C217" s="12">
        <f>+'23'!G217</f>
        <v>12</v>
      </c>
      <c r="D217" s="13">
        <v>0</v>
      </c>
      <c r="E217" s="12">
        <f t="shared" ref="E217" si="24">C217+D217</f>
        <v>12</v>
      </c>
      <c r="F217" s="13">
        <v>0</v>
      </c>
      <c r="G217" s="14">
        <f t="shared" ref="G217" si="25">E217-F217-H217</f>
        <v>12</v>
      </c>
      <c r="H217" s="15">
        <v>0</v>
      </c>
      <c r="I217" s="22">
        <v>199</v>
      </c>
      <c r="J217" s="43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2835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920</v>
      </c>
      <c r="L222" s="2">
        <v>200</v>
      </c>
      <c r="M222" s="2">
        <v>60</v>
      </c>
      <c r="N222" s="2">
        <v>100</v>
      </c>
      <c r="O222" s="2">
        <v>560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530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1370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1370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2305</v>
      </c>
    </row>
    <row r="232" spans="1:11" x14ac:dyDescent="0.5">
      <c r="G232" s="2"/>
      <c r="I232" s="2"/>
      <c r="J232" s="2" t="s">
        <v>264</v>
      </c>
      <c r="K232" s="24">
        <f>SUM(K221:K222)</f>
        <v>935</v>
      </c>
    </row>
    <row r="233" spans="1:11" x14ac:dyDescent="0.5">
      <c r="G233" s="2"/>
      <c r="I233" s="2"/>
      <c r="J233" s="2" t="s">
        <v>265</v>
      </c>
      <c r="K233" s="24">
        <f>+K227</f>
        <v>1370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1FD-C6F3-4874-9D18-EC27B27A5F37}">
  <sheetPr>
    <tabColor rgb="FFCCFFFF"/>
  </sheetPr>
  <dimension ref="A1:Z304"/>
  <sheetViews>
    <sheetView zoomScale="90" zoomScaleNormal="90" workbookViewId="0">
      <pane ySplit="4" topLeftCell="A212" activePane="bottomLeft" state="frozen"/>
      <selection pane="bottomLeft" activeCell="O222" sqref="O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+'24'!G5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22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99</v>
      </c>
      <c r="D6" s="13">
        <v>0</v>
      </c>
      <c r="E6" s="12">
        <f t="shared" si="0"/>
        <v>99</v>
      </c>
      <c r="F6" s="13">
        <v>0</v>
      </c>
      <c r="G6" s="14">
        <f t="shared" si="1"/>
        <v>93</v>
      </c>
      <c r="H6" s="15">
        <v>6</v>
      </c>
      <c r="I6" s="16">
        <v>100</v>
      </c>
      <c r="J6" s="43">
        <f t="shared" ref="J6:J69" si="5">+I6*H6</f>
        <v>600</v>
      </c>
      <c r="K6" s="18" t="s">
        <v>285</v>
      </c>
      <c r="L6" s="19">
        <v>100</v>
      </c>
      <c r="M6" s="24">
        <f t="shared" ref="M6:M69" si="6">SUM(J6-L6)</f>
        <v>500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+'24'!G12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+'24'!G14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3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+'24'!G23</f>
        <v>31</v>
      </c>
      <c r="D23" s="13">
        <v>0</v>
      </c>
      <c r="E23" s="12">
        <f t="shared" si="0"/>
        <v>31</v>
      </c>
      <c r="F23" s="13">
        <v>0</v>
      </c>
      <c r="G23" s="14">
        <f t="shared" si="1"/>
        <v>30</v>
      </c>
      <c r="H23" s="15">
        <v>1</v>
      </c>
      <c r="I23" s="16">
        <v>100</v>
      </c>
      <c r="J23" s="43">
        <f t="shared" si="5"/>
        <v>100</v>
      </c>
      <c r="K23" s="18" t="s">
        <v>267</v>
      </c>
      <c r="L23" s="19">
        <v>50</v>
      </c>
      <c r="M23" s="24">
        <f t="shared" si="6"/>
        <v>50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0">
        <v>100</v>
      </c>
      <c r="J24" s="43">
        <f t="shared" si="5"/>
        <v>100</v>
      </c>
      <c r="K24" s="18" t="s">
        <v>267</v>
      </c>
      <c r="L24" s="19">
        <v>50</v>
      </c>
      <c r="M24" s="24">
        <f t="shared" si="6"/>
        <v>50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+'24'!G26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267</v>
      </c>
      <c r="L26" s="19">
        <v>50</v>
      </c>
      <c r="M26" s="24">
        <f t="shared" si="6"/>
        <v>50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43">
        <f t="shared" si="5"/>
        <v>100</v>
      </c>
      <c r="K27" s="18" t="s">
        <v>267</v>
      </c>
      <c r="L27" s="19">
        <v>50</v>
      </c>
      <c r="M27" s="24">
        <f t="shared" si="6"/>
        <v>50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+'24'!G34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+'24'!G40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267</v>
      </c>
      <c r="L50" s="19">
        <v>60</v>
      </c>
      <c r="M50" s="24">
        <f t="shared" si="6"/>
        <v>60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267</v>
      </c>
      <c r="L51" s="19">
        <v>60</v>
      </c>
      <c r="M51" s="24">
        <f t="shared" si="6"/>
        <v>60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267</v>
      </c>
      <c r="L57" s="19">
        <v>60</v>
      </c>
      <c r="M57" s="24">
        <f t="shared" si="6"/>
        <v>60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0</v>
      </c>
      <c r="H58" s="15">
        <v>3</v>
      </c>
      <c r="I58" s="20">
        <v>120</v>
      </c>
      <c r="J58" s="43">
        <f t="shared" si="5"/>
        <v>360</v>
      </c>
      <c r="K58" s="18" t="s">
        <v>267</v>
      </c>
      <c r="L58" s="19">
        <v>180</v>
      </c>
      <c r="M58" s="24">
        <f t="shared" si="6"/>
        <v>180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+'24'!G70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+'24'!G71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+'24'!G74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+'24'!G77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2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+'24'!G79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7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+'24'!G81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+'24'!G82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+'24'!G85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+'24'!G86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11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+'24'!G87</f>
        <v>15</v>
      </c>
      <c r="D87" s="13">
        <v>0</v>
      </c>
      <c r="E87" s="12">
        <f t="shared" si="0"/>
        <v>15</v>
      </c>
      <c r="F87" s="13">
        <v>0</v>
      </c>
      <c r="G87" s="14">
        <f t="shared" si="12"/>
        <v>14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+'24'!G88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+'24'!G89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9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+'24'!G95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+'24'!G101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+'24'!G114</f>
        <v>4</v>
      </c>
      <c r="D114" s="13">
        <v>0</v>
      </c>
      <c r="E114" s="12">
        <f t="shared" si="13"/>
        <v>4</v>
      </c>
      <c r="F114" s="13">
        <v>0</v>
      </c>
      <c r="G114" s="14">
        <f t="shared" si="12"/>
        <v>3</v>
      </c>
      <c r="H114" s="15">
        <v>1</v>
      </c>
      <c r="I114" s="22">
        <v>35</v>
      </c>
      <c r="J114" s="43">
        <f t="shared" si="10"/>
        <v>35</v>
      </c>
      <c r="K114" s="18" t="s">
        <v>16</v>
      </c>
      <c r="L114" s="19">
        <v>10</v>
      </c>
      <c r="M114" s="24">
        <f t="shared" si="11"/>
        <v>25</v>
      </c>
    </row>
    <row r="115" spans="1:13" ht="25.5" x14ac:dyDescent="0.55000000000000004">
      <c r="A115" s="10">
        <v>111</v>
      </c>
      <c r="B115" s="21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+'24'!G141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+'24'!G150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5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+'24'!G168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+'24'!G170</f>
        <v>4</v>
      </c>
      <c r="D170" s="13">
        <v>0</v>
      </c>
      <c r="E170" s="12">
        <f t="shared" si="17"/>
        <v>4</v>
      </c>
      <c r="F170" s="13">
        <v>0</v>
      </c>
      <c r="G170" s="14">
        <f t="shared" si="16"/>
        <v>4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+'24'!G178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+'24'!G179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+'24'!G205</f>
        <v>1</v>
      </c>
      <c r="D205" s="13">
        <v>0</v>
      </c>
      <c r="E205" s="12">
        <f t="shared" si="17"/>
        <v>1</v>
      </c>
      <c r="F205" s="13">
        <v>0</v>
      </c>
      <c r="G205" s="14">
        <f t="shared" si="16"/>
        <v>0</v>
      </c>
      <c r="H205" s="15">
        <v>1</v>
      </c>
      <c r="I205" s="16">
        <v>100</v>
      </c>
      <c r="J205" s="43">
        <f t="shared" si="18"/>
        <v>100</v>
      </c>
      <c r="K205" s="18" t="s">
        <v>267</v>
      </c>
      <c r="L205" s="19">
        <v>50</v>
      </c>
      <c r="M205" s="24">
        <f t="shared" si="19"/>
        <v>50</v>
      </c>
    </row>
    <row r="206" spans="1:13" ht="25.5" x14ac:dyDescent="0.55000000000000004">
      <c r="A206" s="10">
        <v>202</v>
      </c>
      <c r="B206" s="21" t="s">
        <v>255</v>
      </c>
      <c r="C206" s="12">
        <f>+'24'!G206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2">
        <f>+'24'!G216</f>
        <v>9</v>
      </c>
      <c r="D216" s="13">
        <v>0</v>
      </c>
      <c r="E216" s="12">
        <f t="shared" ref="E216" si="21">C216+D216</f>
        <v>9</v>
      </c>
      <c r="F216" s="13">
        <v>0</v>
      </c>
      <c r="G216" s="14">
        <f t="shared" si="20"/>
        <v>9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278</v>
      </c>
      <c r="C217" s="12">
        <f>+'24'!G217</f>
        <v>12</v>
      </c>
      <c r="D217" s="13">
        <v>0</v>
      </c>
      <c r="E217" s="12">
        <f t="shared" ref="E217" si="24">C217+D217</f>
        <v>12</v>
      </c>
      <c r="F217" s="13">
        <v>0</v>
      </c>
      <c r="G217" s="14">
        <f t="shared" ref="G217" si="25">E217-F217-H217</f>
        <v>10</v>
      </c>
      <c r="H217" s="15">
        <v>2</v>
      </c>
      <c r="I217" s="22">
        <v>199</v>
      </c>
      <c r="J217" s="43">
        <f t="shared" ref="J217" si="26">+I217*H217</f>
        <v>398</v>
      </c>
      <c r="K217" s="18" t="s">
        <v>16</v>
      </c>
      <c r="L217" s="19">
        <v>0</v>
      </c>
      <c r="M217" s="24">
        <f t="shared" ref="M217" si="27">SUM(J217-L217)</f>
        <v>398</v>
      </c>
    </row>
    <row r="218" spans="1:14" ht="25.5" x14ac:dyDescent="0.55000000000000004"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2723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499</v>
      </c>
      <c r="L222" s="2">
        <v>199</v>
      </c>
      <c r="M222" s="2">
        <v>250</v>
      </c>
      <c r="N222" s="2">
        <v>50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720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1489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1489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2003</v>
      </c>
    </row>
    <row r="232" spans="1:11" x14ac:dyDescent="0.5">
      <c r="G232" s="2"/>
      <c r="I232" s="2"/>
      <c r="J232" s="2" t="s">
        <v>264</v>
      </c>
      <c r="K232" s="24">
        <f>SUM(K221:K222)</f>
        <v>514</v>
      </c>
    </row>
    <row r="233" spans="1:11" x14ac:dyDescent="0.5">
      <c r="G233" s="2"/>
      <c r="I233" s="2"/>
      <c r="J233" s="2" t="s">
        <v>265</v>
      </c>
      <c r="K233" s="24">
        <f>+K227</f>
        <v>1489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honeticPr fontId="17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C5C-4384-4338-981B-813E7C8C61D0}">
  <sheetPr>
    <tabColor rgb="FFCCFFFF"/>
  </sheetPr>
  <dimension ref="A1:Z304"/>
  <sheetViews>
    <sheetView zoomScale="90" zoomScaleNormal="90" workbookViewId="0">
      <pane ySplit="4" topLeftCell="A212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+'25'!G5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18</v>
      </c>
      <c r="H5" s="15">
        <v>4</v>
      </c>
      <c r="I5" s="16">
        <v>50</v>
      </c>
      <c r="J5" s="43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93</v>
      </c>
      <c r="D6" s="13">
        <v>0</v>
      </c>
      <c r="E6" s="12">
        <f t="shared" si="0"/>
        <v>93</v>
      </c>
      <c r="F6" s="13">
        <v>0</v>
      </c>
      <c r="G6" s="14">
        <f t="shared" si="1"/>
        <v>84</v>
      </c>
      <c r="H6" s="15">
        <v>9</v>
      </c>
      <c r="I6" s="16">
        <v>100</v>
      </c>
      <c r="J6" s="43">
        <f t="shared" ref="J6:J69" si="5">+I6*H6</f>
        <v>900</v>
      </c>
      <c r="K6" s="18" t="s">
        <v>286</v>
      </c>
      <c r="L6" s="19">
        <v>100</v>
      </c>
      <c r="M6" s="24">
        <f t="shared" ref="M6:M69" si="6">SUM(J6-L6)</f>
        <v>800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+'25'!G12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3</v>
      </c>
      <c r="D22" s="13">
        <v>0</v>
      </c>
      <c r="E22" s="12">
        <f t="shared" si="0"/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+'25'!G23</f>
        <v>30</v>
      </c>
      <c r="D23" s="13">
        <v>0</v>
      </c>
      <c r="E23" s="12">
        <f t="shared" si="0"/>
        <v>30</v>
      </c>
      <c r="F23" s="13">
        <v>0</v>
      </c>
      <c r="G23" s="14">
        <f t="shared" si="1"/>
        <v>30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+'25'!G26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+'25'!G34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4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+'25'!G40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6</v>
      </c>
      <c r="H40" s="15">
        <v>2</v>
      </c>
      <c r="I40" s="16">
        <v>50</v>
      </c>
      <c r="J40" s="43">
        <f t="shared" si="5"/>
        <v>100</v>
      </c>
      <c r="K40" s="18" t="s">
        <v>284</v>
      </c>
      <c r="L40" s="19">
        <v>25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50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+'25'!G70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+'25'!G71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+'25'!G74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4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+'25'!G79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7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+'25'!G81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+'25'!G82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+'25'!G85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+'25'!G86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+'25'!G87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12"/>
        <v>13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+'25'!G88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+'25'!G89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7</v>
      </c>
      <c r="H89" s="15">
        <v>2</v>
      </c>
      <c r="I89" s="22">
        <v>55</v>
      </c>
      <c r="J89" s="43">
        <f t="shared" si="10"/>
        <v>110</v>
      </c>
      <c r="K89" s="18" t="s">
        <v>16</v>
      </c>
      <c r="L89" s="19">
        <v>0</v>
      </c>
      <c r="M89" s="24">
        <f t="shared" si="11"/>
        <v>110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+'25'!G95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284</v>
      </c>
      <c r="L95" s="19">
        <v>60</v>
      </c>
      <c r="M95" s="24">
        <f t="shared" si="11"/>
        <v>60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+'25'!G101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+'25'!G114</f>
        <v>3</v>
      </c>
      <c r="D114" s="13">
        <v>0</v>
      </c>
      <c r="E114" s="12">
        <f t="shared" si="13"/>
        <v>3</v>
      </c>
      <c r="F114" s="13">
        <v>0</v>
      </c>
      <c r="G114" s="14">
        <f t="shared" si="12"/>
        <v>0</v>
      </c>
      <c r="H114" s="15">
        <v>3</v>
      </c>
      <c r="I114" s="22">
        <v>35</v>
      </c>
      <c r="J114" s="43">
        <f t="shared" si="10"/>
        <v>105</v>
      </c>
      <c r="K114" s="18" t="s">
        <v>16</v>
      </c>
      <c r="L114" s="19">
        <v>30</v>
      </c>
      <c r="M114" s="24">
        <f t="shared" si="11"/>
        <v>75</v>
      </c>
    </row>
    <row r="115" spans="1:13" ht="25.5" x14ac:dyDescent="0.55000000000000004">
      <c r="A115" s="10">
        <v>111</v>
      </c>
      <c r="B115" s="21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+'25'!G141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+'25'!G150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5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+'25'!G168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44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+'25'!G169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+'25'!G170</f>
        <v>4</v>
      </c>
      <c r="D170" s="13">
        <v>0</v>
      </c>
      <c r="E170" s="12">
        <f t="shared" si="17"/>
        <v>4</v>
      </c>
      <c r="F170" s="13">
        <v>0</v>
      </c>
      <c r="G170" s="14">
        <f t="shared" si="16"/>
        <v>4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+'25'!G178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2">
        <f>+'25'!G216</f>
        <v>9</v>
      </c>
      <c r="D216" s="13">
        <v>0</v>
      </c>
      <c r="E216" s="12">
        <f t="shared" ref="E216" si="21">C216+D216</f>
        <v>9</v>
      </c>
      <c r="F216" s="13">
        <v>0</v>
      </c>
      <c r="G216" s="14">
        <f t="shared" ref="G216" si="22">E216-F216-H216</f>
        <v>7</v>
      </c>
      <c r="H216" s="15">
        <v>2</v>
      </c>
      <c r="I216" s="22">
        <v>25</v>
      </c>
      <c r="J216" s="43">
        <f t="shared" ref="J216" si="23">+I216*H216</f>
        <v>50</v>
      </c>
      <c r="K216" s="18" t="s">
        <v>16</v>
      </c>
      <c r="L216" s="19">
        <v>0</v>
      </c>
      <c r="M216" s="24">
        <f t="shared" ref="M216" si="24">SUM(J216-L216)</f>
        <v>50</v>
      </c>
    </row>
    <row r="217" spans="1:14" ht="25.5" x14ac:dyDescent="0.55000000000000004">
      <c r="A217" s="10">
        <v>213</v>
      </c>
      <c r="B217" s="21" t="s">
        <v>278</v>
      </c>
      <c r="C217" s="12">
        <f>+'25'!G217</f>
        <v>10</v>
      </c>
      <c r="D217" s="13">
        <v>0</v>
      </c>
      <c r="E217" s="12">
        <f t="shared" ref="E217" si="25">C217+D217</f>
        <v>10</v>
      </c>
      <c r="F217" s="13">
        <v>0</v>
      </c>
      <c r="G217" s="14">
        <f t="shared" ref="G217" si="26">E217-F217-H217</f>
        <v>10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2305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470</v>
      </c>
      <c r="L222" s="2">
        <v>55</v>
      </c>
      <c r="M222" s="2">
        <v>415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265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1555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1555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2040</v>
      </c>
    </row>
    <row r="232" spans="1:11" x14ac:dyDescent="0.5">
      <c r="G232" s="2"/>
      <c r="I232" s="2"/>
      <c r="J232" s="2" t="s">
        <v>264</v>
      </c>
      <c r="K232" s="24">
        <f>SUM(K221:K222)</f>
        <v>485</v>
      </c>
    </row>
    <row r="233" spans="1:11" x14ac:dyDescent="0.5">
      <c r="G233" s="2"/>
      <c r="I233" s="2"/>
      <c r="J233" s="2" t="s">
        <v>265</v>
      </c>
      <c r="K233" s="24">
        <f>+K227</f>
        <v>1555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9D2-F297-470A-A6E8-F4CCAB69D224}">
  <sheetPr>
    <tabColor rgb="FFCCFFFF"/>
  </sheetPr>
  <dimension ref="A1:Z304"/>
  <sheetViews>
    <sheetView zoomScale="90" zoomScaleNormal="90" workbookViewId="0">
      <pane ySplit="4" topLeftCell="A212" activePane="bottomLeft" state="frozen"/>
      <selection pane="bottomLeft" activeCell="A217" sqref="A217:B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+'26'!G5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81" si="1">E5-F5-H5</f>
        <v>16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84</v>
      </c>
      <c r="D6" s="13">
        <v>0</v>
      </c>
      <c r="E6" s="12">
        <f t="shared" si="0"/>
        <v>84</v>
      </c>
      <c r="F6" s="13">
        <v>0</v>
      </c>
      <c r="G6" s="14">
        <f t="shared" si="1"/>
        <v>84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+'26'!G12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2</v>
      </c>
      <c r="D22" s="13">
        <v>0</v>
      </c>
      <c r="E22" s="12">
        <f t="shared" si="0"/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+'26'!G23</f>
        <v>30</v>
      </c>
      <c r="D23" s="13">
        <v>0</v>
      </c>
      <c r="E23" s="12">
        <f t="shared" si="0"/>
        <v>30</v>
      </c>
      <c r="F23" s="13">
        <v>0</v>
      </c>
      <c r="G23" s="14">
        <f t="shared" si="1"/>
        <v>25</v>
      </c>
      <c r="H23" s="15">
        <v>5</v>
      </c>
      <c r="I23" s="16">
        <v>100</v>
      </c>
      <c r="J23" s="43">
        <f t="shared" si="5"/>
        <v>500</v>
      </c>
      <c r="K23" s="18" t="s">
        <v>267</v>
      </c>
      <c r="L23" s="19">
        <v>250</v>
      </c>
      <c r="M23" s="24">
        <f t="shared" si="6"/>
        <v>250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5</v>
      </c>
      <c r="H24" s="15">
        <v>2</v>
      </c>
      <c r="I24" s="20">
        <v>100</v>
      </c>
      <c r="J24" s="43">
        <f t="shared" si="5"/>
        <v>200</v>
      </c>
      <c r="K24" s="18" t="s">
        <v>267</v>
      </c>
      <c r="L24" s="19">
        <v>100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+'26'!G34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7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+'26'!G40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+'26'!G70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+'26'!G71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+'26'!G74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+'26'!G79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7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+'26'!G81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+'26'!G82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+'26'!G85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+'26'!G86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+'26'!G87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11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+'26'!G88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+'26'!G89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+'26'!G101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+'26'!G141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+'26'!G150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5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+'26'!G168</f>
        <v>44</v>
      </c>
      <c r="D168" s="13">
        <v>0</v>
      </c>
      <c r="E168" s="12">
        <f t="shared" si="17"/>
        <v>44</v>
      </c>
      <c r="F168" s="13">
        <v>0</v>
      </c>
      <c r="G168" s="14">
        <f t="shared" si="16"/>
        <v>43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+'26'!G169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+'26'!G170</f>
        <v>4</v>
      </c>
      <c r="D170" s="13">
        <v>0</v>
      </c>
      <c r="E170" s="12">
        <f t="shared" si="17"/>
        <v>4</v>
      </c>
      <c r="F170" s="13">
        <v>0</v>
      </c>
      <c r="G170" s="14">
        <f t="shared" si="16"/>
        <v>4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+'26'!G176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+'26'!G178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2">
        <f>+'26'!G214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2">
        <f>+'26'!G215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2">
        <f>+'26'!G216</f>
        <v>7</v>
      </c>
      <c r="D216" s="13">
        <v>0</v>
      </c>
      <c r="E216" s="12">
        <f t="shared" ref="E216" si="21">C216+D216</f>
        <v>7</v>
      </c>
      <c r="F216" s="13">
        <v>0</v>
      </c>
      <c r="G216" s="14">
        <f t="shared" ref="G216" si="22">E216-F216-H216</f>
        <v>5</v>
      </c>
      <c r="H216" s="15">
        <v>2</v>
      </c>
      <c r="I216" s="22">
        <v>35</v>
      </c>
      <c r="J216" s="43">
        <f t="shared" ref="J216" si="23">+I216*H216</f>
        <v>70</v>
      </c>
      <c r="K216" s="18" t="s">
        <v>16</v>
      </c>
      <c r="L216" s="19">
        <v>20</v>
      </c>
      <c r="M216" s="24">
        <f t="shared" ref="M216" si="24">SUM(J216-L216)</f>
        <v>50</v>
      </c>
    </row>
    <row r="217" spans="1:14" ht="25.5" x14ac:dyDescent="0.55000000000000004">
      <c r="A217" s="10">
        <v>213</v>
      </c>
      <c r="B217" s="21" t="s">
        <v>278</v>
      </c>
      <c r="C217" s="12">
        <f>+'26'!G217</f>
        <v>10</v>
      </c>
      <c r="D217" s="13">
        <v>0</v>
      </c>
      <c r="E217" s="12">
        <f t="shared" ref="E217" si="25">C217+D217</f>
        <v>10</v>
      </c>
      <c r="F217" s="13">
        <v>0</v>
      </c>
      <c r="G217" s="14">
        <f t="shared" ref="G217" si="26">E217-F217-H217</f>
        <v>10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1545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305</v>
      </c>
      <c r="L222" s="2">
        <v>60</v>
      </c>
      <c r="M222" s="2">
        <v>60</v>
      </c>
      <c r="N222" s="2">
        <v>185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370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855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855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1175</v>
      </c>
    </row>
    <row r="232" spans="1:11" x14ac:dyDescent="0.5">
      <c r="G232" s="2"/>
      <c r="I232" s="2"/>
      <c r="J232" s="2" t="s">
        <v>264</v>
      </c>
      <c r="K232" s="24">
        <f>SUM(K221:K222)</f>
        <v>320</v>
      </c>
    </row>
    <row r="233" spans="1:11" x14ac:dyDescent="0.5">
      <c r="G233" s="2"/>
      <c r="I233" s="2"/>
      <c r="J233" s="2" t="s">
        <v>265</v>
      </c>
      <c r="K233" s="24">
        <f>+K227</f>
        <v>855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48C-6F9E-4C1C-A8DB-B190563258CE}">
  <sheetPr>
    <tabColor rgb="FFCCFFFF"/>
  </sheetPr>
  <dimension ref="A1:Z304"/>
  <sheetViews>
    <sheetView zoomScale="90" zoomScaleNormal="90" workbookViewId="0">
      <pane ySplit="4" topLeftCell="A216" activePane="bottomLeft" state="frozen"/>
      <selection pane="bottomLeft" activeCell="R222" sqref="R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/>
      <c r="B5" s="11" t="s">
        <v>15</v>
      </c>
      <c r="C5" s="12">
        <f>+'27'!G5</f>
        <v>16</v>
      </c>
      <c r="D5" s="13">
        <v>0</v>
      </c>
      <c r="E5" s="12">
        <f t="shared" ref="E5:E94" si="0">C5+D5</f>
        <v>16</v>
      </c>
      <c r="F5" s="13">
        <v>0</v>
      </c>
      <c r="G5" s="14">
        <f t="shared" ref="G5:G81" si="1">E5-F5-H5</f>
        <v>14</v>
      </c>
      <c r="H5" s="15">
        <v>2</v>
      </c>
      <c r="I5" s="16">
        <v>50</v>
      </c>
      <c r="J5" s="43">
        <f>+I5*H5</f>
        <v>100</v>
      </c>
      <c r="K5" s="18" t="s">
        <v>266</v>
      </c>
      <c r="L5" s="19">
        <v>50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84</v>
      </c>
      <c r="D6" s="13">
        <v>0</v>
      </c>
      <c r="E6" s="12">
        <f t="shared" si="0"/>
        <v>84</v>
      </c>
      <c r="F6" s="13">
        <v>0</v>
      </c>
      <c r="G6" s="14">
        <f t="shared" si="1"/>
        <v>72</v>
      </c>
      <c r="H6" s="15">
        <v>12</v>
      </c>
      <c r="I6" s="16">
        <v>100</v>
      </c>
      <c r="J6" s="43">
        <f t="shared" ref="J6:J69" si="5">+I6*H6</f>
        <v>1200</v>
      </c>
      <c r="K6" s="18" t="s">
        <v>285</v>
      </c>
      <c r="L6" s="19">
        <v>200</v>
      </c>
      <c r="M6" s="24">
        <f t="shared" ref="M6:M69" si="6">SUM(J6-L6)</f>
        <v>1000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+'27'!G12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2</v>
      </c>
      <c r="H17" s="15">
        <v>1</v>
      </c>
      <c r="I17" s="16">
        <v>50</v>
      </c>
      <c r="J17" s="43">
        <f t="shared" si="5"/>
        <v>50</v>
      </c>
      <c r="K17" s="18" t="s">
        <v>266</v>
      </c>
      <c r="L17" s="19">
        <v>50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1</v>
      </c>
      <c r="D22" s="13">
        <v>0</v>
      </c>
      <c r="E22" s="12">
        <f t="shared" si="0"/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25</v>
      </c>
      <c r="D23" s="13">
        <v>0</v>
      </c>
      <c r="E23" s="12">
        <f t="shared" si="0"/>
        <v>25</v>
      </c>
      <c r="F23" s="13">
        <v>0</v>
      </c>
      <c r="G23" s="14">
        <f t="shared" si="1"/>
        <v>21</v>
      </c>
      <c r="H23" s="15">
        <v>4</v>
      </c>
      <c r="I23" s="16">
        <v>100</v>
      </c>
      <c r="J23" s="43">
        <f t="shared" si="5"/>
        <v>400</v>
      </c>
      <c r="K23" s="18" t="s">
        <v>267</v>
      </c>
      <c r="L23" s="19">
        <v>200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+'27'!G26</f>
        <v>2</v>
      </c>
      <c r="D26" s="13">
        <v>0</v>
      </c>
      <c r="E26" s="12">
        <f t="shared" si="0"/>
        <v>2</v>
      </c>
      <c r="F26" s="13">
        <v>1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9</v>
      </c>
      <c r="D29" s="13">
        <v>0</v>
      </c>
      <c r="E29" s="12">
        <f t="shared" si="0"/>
        <v>9</v>
      </c>
      <c r="F29" s="13">
        <v>1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5</v>
      </c>
      <c r="D31" s="13">
        <v>0</v>
      </c>
      <c r="E31" s="12">
        <f t="shared" si="0"/>
        <v>5</v>
      </c>
      <c r="F31" s="13">
        <v>1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+'27'!G34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1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+'27'!G40</f>
        <v>6</v>
      </c>
      <c r="D40" s="13">
        <v>0</v>
      </c>
      <c r="E40" s="12">
        <f t="shared" si="0"/>
        <v>6</v>
      </c>
      <c r="F40" s="13">
        <v>1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1</v>
      </c>
      <c r="D43" s="13">
        <v>0</v>
      </c>
      <c r="E43" s="12">
        <f t="shared" si="0"/>
        <v>1</v>
      </c>
      <c r="F43" s="13">
        <v>1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2</v>
      </c>
      <c r="D51" s="13">
        <v>0</v>
      </c>
      <c r="E51" s="12">
        <f t="shared" si="0"/>
        <v>2</v>
      </c>
      <c r="F51" s="13">
        <v>2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+'27'!G70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+'27'!G71</f>
        <v>6</v>
      </c>
      <c r="D71" s="13">
        <v>0</v>
      </c>
      <c r="E71" s="12">
        <f t="shared" si="0"/>
        <v>6</v>
      </c>
      <c r="F71" s="13">
        <v>1</v>
      </c>
      <c r="G71" s="82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+'27'!G74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3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+'27'!G77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+'27'!G79</f>
        <v>7</v>
      </c>
      <c r="D79" s="13">
        <v>0</v>
      </c>
      <c r="E79" s="12">
        <f t="shared" si="0"/>
        <v>7</v>
      </c>
      <c r="F79" s="13">
        <v>2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+'27'!G81</f>
        <v>2</v>
      </c>
      <c r="D81" s="13">
        <v>0</v>
      </c>
      <c r="E81" s="12">
        <f t="shared" si="0"/>
        <v>2</v>
      </c>
      <c r="F81" s="13">
        <v>2</v>
      </c>
      <c r="G81" s="14">
        <f t="shared" si="1"/>
        <v>-1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+'27'!G82</f>
        <v>4</v>
      </c>
      <c r="D82" s="13">
        <v>0</v>
      </c>
      <c r="E82" s="12">
        <f t="shared" si="0"/>
        <v>4</v>
      </c>
      <c r="F82" s="13">
        <v>2</v>
      </c>
      <c r="G82" s="14">
        <f t="shared" ref="G82:G145" si="12">E82-F82-H82</f>
        <v>0</v>
      </c>
      <c r="H82" s="15">
        <v>2</v>
      </c>
      <c r="I82" s="23">
        <v>55</v>
      </c>
      <c r="J82" s="43">
        <f t="shared" si="10"/>
        <v>110</v>
      </c>
      <c r="K82" s="18" t="s">
        <v>16</v>
      </c>
      <c r="L82" s="19">
        <v>0</v>
      </c>
      <c r="M82" s="24">
        <f t="shared" si="11"/>
        <v>110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+'27'!G85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6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+'27'!G86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+'27'!G87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12"/>
        <v>10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+'27'!G88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6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+'27'!G89</f>
        <v>7</v>
      </c>
      <c r="D89" s="13">
        <v>0</v>
      </c>
      <c r="E89" s="12">
        <f t="shared" si="0"/>
        <v>7</v>
      </c>
      <c r="F89" s="13">
        <v>1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+'27'!G101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+'27'!G141</f>
        <v>10</v>
      </c>
      <c r="D141" s="13">
        <v>0</v>
      </c>
      <c r="E141" s="12">
        <f t="shared" si="13"/>
        <v>10</v>
      </c>
      <c r="F141" s="13">
        <v>0</v>
      </c>
      <c r="G141" s="14">
        <f t="shared" si="12"/>
        <v>10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+'27'!G150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5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+'27'!G168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+'27'!G170</f>
        <v>4</v>
      </c>
      <c r="D170" s="13">
        <v>0</v>
      </c>
      <c r="E170" s="12">
        <f t="shared" si="17"/>
        <v>4</v>
      </c>
      <c r="F170" s="13">
        <v>0</v>
      </c>
      <c r="G170" s="14">
        <f t="shared" si="16"/>
        <v>3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2">
        <f>+'27'!G171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+'27'!G176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+'27'!G178</f>
        <v>3</v>
      </c>
      <c r="D178" s="13">
        <v>0</v>
      </c>
      <c r="E178" s="12">
        <f t="shared" si="17"/>
        <v>3</v>
      </c>
      <c r="F178" s="13">
        <v>2</v>
      </c>
      <c r="G178" s="14">
        <f t="shared" si="16"/>
        <v>1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 x14ac:dyDescent="0.55000000000000004">
      <c r="A209" s="10">
        <v>205</v>
      </c>
      <c r="B209" s="21" t="s">
        <v>258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 x14ac:dyDescent="0.55000000000000004">
      <c r="A210" s="10">
        <v>206</v>
      </c>
      <c r="B210" s="21" t="s">
        <v>259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 x14ac:dyDescent="0.55000000000000004">
      <c r="A211" s="10">
        <v>207</v>
      </c>
      <c r="B211" s="21" t="s">
        <v>260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 x14ac:dyDescent="0.55000000000000004">
      <c r="A212" s="10">
        <v>208</v>
      </c>
      <c r="B212" s="11" t="s">
        <v>261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 x14ac:dyDescent="0.55000000000000004">
      <c r="A213" s="10">
        <v>209</v>
      </c>
      <c r="B213" s="21" t="s">
        <v>262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 x14ac:dyDescent="0.55000000000000004">
      <c r="A214" s="10">
        <v>210</v>
      </c>
      <c r="B214" s="21" t="s">
        <v>268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7" ht="25.5" x14ac:dyDescent="0.55000000000000004">
      <c r="A215" s="10">
        <v>211</v>
      </c>
      <c r="B215" s="21" t="s">
        <v>269</v>
      </c>
      <c r="C215" s="12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7" ht="25.5" x14ac:dyDescent="0.55000000000000004">
      <c r="A216" s="10">
        <v>212</v>
      </c>
      <c r="B216" s="21" t="s">
        <v>274</v>
      </c>
      <c r="C216" s="12">
        <f>+'27'!G216</f>
        <v>5</v>
      </c>
      <c r="D216" s="13">
        <v>0</v>
      </c>
      <c r="E216" s="12">
        <f t="shared" ref="E216" si="21">C216+D216</f>
        <v>5</v>
      </c>
      <c r="F216" s="13">
        <v>0</v>
      </c>
      <c r="G216" s="14">
        <f t="shared" ref="G216" si="22">E216-F216-H216</f>
        <v>2</v>
      </c>
      <c r="H216" s="15">
        <v>3</v>
      </c>
      <c r="I216" s="22">
        <v>35</v>
      </c>
      <c r="J216" s="43">
        <f t="shared" ref="J216" si="23">+I216*H216</f>
        <v>105</v>
      </c>
      <c r="K216" s="18" t="s">
        <v>16</v>
      </c>
      <c r="L216" s="19">
        <v>30</v>
      </c>
      <c r="M216" s="24">
        <f t="shared" ref="M216" si="24">SUM(J216-L216)</f>
        <v>75</v>
      </c>
    </row>
    <row r="217" spans="1:17" ht="25.5" x14ac:dyDescent="0.55000000000000004">
      <c r="A217" s="10">
        <v>213</v>
      </c>
      <c r="B217" s="21" t="s">
        <v>278</v>
      </c>
      <c r="C217" s="12">
        <f>+'27'!G217</f>
        <v>10</v>
      </c>
      <c r="D217" s="13">
        <v>0</v>
      </c>
      <c r="E217" s="12">
        <f t="shared" ref="E217" si="25">C217+D217</f>
        <v>10</v>
      </c>
      <c r="F217" s="13">
        <v>0</v>
      </c>
      <c r="G217" s="14">
        <f t="shared" ref="G217" si="26">E217-F217-H217</f>
        <v>10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7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7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7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2985</v>
      </c>
    </row>
    <row r="221" spans="1:17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7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915</v>
      </c>
      <c r="L222" s="2">
        <v>200</v>
      </c>
      <c r="M222" s="2">
        <v>100</v>
      </c>
      <c r="N222" s="2">
        <v>60</v>
      </c>
      <c r="O222" s="2">
        <v>260</v>
      </c>
      <c r="P222" s="2">
        <v>100</v>
      </c>
      <c r="Q222" s="2">
        <v>195</v>
      </c>
    </row>
    <row r="223" spans="1:17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7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530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1525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1525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2455</v>
      </c>
    </row>
    <row r="232" spans="1:11" x14ac:dyDescent="0.5">
      <c r="G232" s="2"/>
      <c r="I232" s="2"/>
      <c r="J232" s="2" t="s">
        <v>264</v>
      </c>
      <c r="K232" s="24">
        <f>SUM(K221:K222)</f>
        <v>930</v>
      </c>
    </row>
    <row r="233" spans="1:11" x14ac:dyDescent="0.5">
      <c r="G233" s="2"/>
      <c r="I233" s="2"/>
      <c r="J233" s="2" t="s">
        <v>265</v>
      </c>
      <c r="K233" s="24">
        <f>+K227</f>
        <v>1525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DD-4B23-4DAC-A379-AD553BD59959}">
  <sheetPr>
    <tabColor rgb="FFCCFFFF"/>
  </sheetPr>
  <dimension ref="A1:Z304"/>
  <sheetViews>
    <sheetView zoomScale="90" zoomScaleNormal="90" workbookViewId="0">
      <pane ySplit="4" topLeftCell="A209" activePane="bottomLeft" state="frozen"/>
      <selection pane="bottomLeft" activeCell="M222" sqref="M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+'28'!G5</f>
        <v>14</v>
      </c>
      <c r="D5" s="13">
        <v>15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72</v>
      </c>
      <c r="D6" s="13">
        <v>15</v>
      </c>
      <c r="E6" s="12">
        <f t="shared" si="0"/>
        <v>87</v>
      </c>
      <c r="F6" s="13">
        <v>0</v>
      </c>
      <c r="G6" s="14">
        <f t="shared" si="1"/>
        <v>84</v>
      </c>
      <c r="H6" s="15">
        <v>3</v>
      </c>
      <c r="I6" s="16">
        <v>100</v>
      </c>
      <c r="J6" s="43">
        <f t="shared" ref="J6:J69" si="5">+I6*H6</f>
        <v>300</v>
      </c>
      <c r="K6" s="18" t="s">
        <v>285</v>
      </c>
      <c r="L6" s="19">
        <v>50</v>
      </c>
      <c r="M6" s="24">
        <f t="shared" ref="M6:M69" si="6">SUM(J6-L6)</f>
        <v>250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+'28'!G12</f>
        <v>10</v>
      </c>
      <c r="D12" s="13">
        <v>10</v>
      </c>
      <c r="E12" s="12">
        <f t="shared" si="0"/>
        <v>20</v>
      </c>
      <c r="F12" s="13">
        <v>0</v>
      </c>
      <c r="G12" s="14">
        <f t="shared" si="1"/>
        <v>20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+'28'!G14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21</v>
      </c>
      <c r="D23" s="13">
        <v>10</v>
      </c>
      <c r="E23" s="12">
        <f t="shared" si="0"/>
        <v>31</v>
      </c>
      <c r="F23" s="13">
        <v>0</v>
      </c>
      <c r="G23" s="14">
        <f t="shared" si="1"/>
        <v>26</v>
      </c>
      <c r="H23" s="15">
        <v>5</v>
      </c>
      <c r="I23" s="16">
        <v>100</v>
      </c>
      <c r="J23" s="43">
        <f t="shared" si="5"/>
        <v>500</v>
      </c>
      <c r="K23" s="18" t="s">
        <v>267</v>
      </c>
      <c r="L23" s="19">
        <v>250</v>
      </c>
      <c r="M23" s="24">
        <f t="shared" si="6"/>
        <v>250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5</v>
      </c>
      <c r="D24" s="13">
        <v>10</v>
      </c>
      <c r="E24" s="12">
        <f t="shared" si="0"/>
        <v>15</v>
      </c>
      <c r="F24" s="13">
        <v>0</v>
      </c>
      <c r="G24" s="14">
        <f t="shared" si="1"/>
        <v>14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+'28'!G26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267</v>
      </c>
      <c r="L26" s="19">
        <v>50</v>
      </c>
      <c r="M26" s="24">
        <f t="shared" si="6"/>
        <v>50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+'28'!G27</f>
        <v>2</v>
      </c>
      <c r="D27" s="13">
        <v>2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8</v>
      </c>
      <c r="D29" s="13">
        <v>5</v>
      </c>
      <c r="E29" s="12">
        <f t="shared" si="0"/>
        <v>13</v>
      </c>
      <c r="F29" s="13">
        <v>0</v>
      </c>
      <c r="G29" s="14">
        <f t="shared" si="1"/>
        <v>13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4</v>
      </c>
      <c r="D31" s="13">
        <v>2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+'28'!G34</f>
        <v>6</v>
      </c>
      <c r="D34" s="13">
        <v>5</v>
      </c>
      <c r="E34" s="12">
        <f t="shared" si="0"/>
        <v>11</v>
      </c>
      <c r="F34" s="13">
        <v>1</v>
      </c>
      <c r="G34" s="14">
        <f t="shared" si="1"/>
        <v>8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3</v>
      </c>
      <c r="D35" s="13">
        <v>5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4</v>
      </c>
      <c r="D37" s="13">
        <v>5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4</v>
      </c>
      <c r="D39" s="13">
        <v>5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+'28'!G40</f>
        <v>5</v>
      </c>
      <c r="D40" s="13">
        <v>5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0</v>
      </c>
      <c r="D42" s="13">
        <v>2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2</v>
      </c>
      <c r="D52" s="13">
        <v>2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2</v>
      </c>
      <c r="D55" s="13">
        <v>2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1</v>
      </c>
      <c r="D67" s="13">
        <v>5</v>
      </c>
      <c r="E67" s="12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+'28'!G70</f>
        <v>0</v>
      </c>
      <c r="D70" s="13">
        <v>5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+'28'!G71</f>
        <v>4</v>
      </c>
      <c r="D71" s="13">
        <v>5</v>
      </c>
      <c r="E71" s="12">
        <f t="shared" si="0"/>
        <v>9</v>
      </c>
      <c r="F71" s="13">
        <v>0</v>
      </c>
      <c r="G71" s="14">
        <f t="shared" si="1"/>
        <v>9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+'28'!G74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+'28'!G77</f>
        <v>1</v>
      </c>
      <c r="D77" s="13">
        <v>4</v>
      </c>
      <c r="E77" s="12">
        <f t="shared" si="0"/>
        <v>5</v>
      </c>
      <c r="F77" s="13">
        <v>0</v>
      </c>
      <c r="G77" s="14">
        <f t="shared" si="1"/>
        <v>5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+'28'!G79</f>
        <v>5</v>
      </c>
      <c r="D79" s="13">
        <v>5</v>
      </c>
      <c r="E79" s="12">
        <f t="shared" si="0"/>
        <v>10</v>
      </c>
      <c r="F79" s="13">
        <v>0</v>
      </c>
      <c r="G79" s="14">
        <f t="shared" si="1"/>
        <v>10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+'28'!G81</f>
        <v>-1</v>
      </c>
      <c r="D81" s="13">
        <v>2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+'28'!G82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+'28'!G85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+'28'!G86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+'28'!G87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8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+'28'!G88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5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+'28'!G89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+'28'!G95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+'28'!G97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+'28'!G101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+'28'!G141</f>
        <v>10</v>
      </c>
      <c r="D141" s="13">
        <v>0</v>
      </c>
      <c r="E141" s="12">
        <f t="shared" si="13"/>
        <v>10</v>
      </c>
      <c r="F141" s="13">
        <v>1</v>
      </c>
      <c r="G141" s="14">
        <f t="shared" si="12"/>
        <v>7</v>
      </c>
      <c r="H141" s="15">
        <v>2</v>
      </c>
      <c r="I141" s="22">
        <v>45</v>
      </c>
      <c r="J141" s="43">
        <f t="shared" si="14"/>
        <v>90</v>
      </c>
      <c r="K141" s="18" t="s">
        <v>16</v>
      </c>
      <c r="L141" s="19">
        <v>40</v>
      </c>
      <c r="M141" s="24">
        <f t="shared" si="15"/>
        <v>50</v>
      </c>
    </row>
    <row r="142" spans="1:13" ht="25.5" x14ac:dyDescent="0.55000000000000004">
      <c r="A142" s="10">
        <v>138</v>
      </c>
      <c r="B142" s="21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+'28'!G150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5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+'28'!G168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+'28'!G170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+'28'!G176</f>
        <v>0</v>
      </c>
      <c r="D176" s="13">
        <v>6</v>
      </c>
      <c r="E176" s="12">
        <f t="shared" si="17"/>
        <v>6</v>
      </c>
      <c r="F176" s="13">
        <v>0</v>
      </c>
      <c r="G176" s="14">
        <f t="shared" si="16"/>
        <v>6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+'28'!G178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2">
        <f>+'28'!G179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269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274</v>
      </c>
      <c r="C216" s="12">
        <f>+'28'!G216</f>
        <v>2</v>
      </c>
      <c r="D216" s="13">
        <v>0</v>
      </c>
      <c r="E216" s="12">
        <f t="shared" ref="E216" si="21">C216+D216</f>
        <v>2</v>
      </c>
      <c r="F216" s="13">
        <v>0</v>
      </c>
      <c r="G216" s="14">
        <f t="shared" ref="G216" si="22">E216-F216-H216</f>
        <v>2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278</v>
      </c>
      <c r="C217" s="12">
        <f>+'28'!G217</f>
        <v>10</v>
      </c>
      <c r="D217" s="13">
        <v>0</v>
      </c>
      <c r="E217" s="12">
        <f t="shared" ref="E217" si="25">C217+D217</f>
        <v>10</v>
      </c>
      <c r="F217" s="13">
        <v>0</v>
      </c>
      <c r="G217" s="14">
        <f t="shared" ref="G217" si="26">E217-F217-H217</f>
        <v>10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4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4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1890</v>
      </c>
    </row>
    <row r="221" spans="1:14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4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380</v>
      </c>
      <c r="L222" s="2">
        <v>380</v>
      </c>
    </row>
    <row r="223" spans="1:14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390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1105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1105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0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1500</v>
      </c>
    </row>
    <row r="232" spans="1:11" x14ac:dyDescent="0.5">
      <c r="G232" s="2"/>
      <c r="I232" s="2"/>
      <c r="J232" s="2" t="s">
        <v>264</v>
      </c>
      <c r="K232" s="24">
        <f>SUM(K221:K222)</f>
        <v>395</v>
      </c>
    </row>
    <row r="233" spans="1:11" x14ac:dyDescent="0.5">
      <c r="G233" s="2"/>
      <c r="I233" s="2"/>
      <c r="J233" s="2" t="s">
        <v>265</v>
      </c>
      <c r="K233" s="24">
        <f>+K227</f>
        <v>1105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83-1BD7-44D2-ADCC-9ABD35FA9A94}">
  <sheetPr>
    <tabColor rgb="FFCCFFFF"/>
  </sheetPr>
  <dimension ref="A1:Z304"/>
  <sheetViews>
    <sheetView zoomScale="90" zoomScaleNormal="90" workbookViewId="0">
      <pane ySplit="4" topLeftCell="A207" activePane="bottomLeft" state="frozen"/>
      <selection pane="bottomLeft" activeCell="I5" sqref="I5:I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+'29'!G5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84</v>
      </c>
      <c r="D6" s="13">
        <v>0</v>
      </c>
      <c r="E6" s="12">
        <f t="shared" si="0"/>
        <v>84</v>
      </c>
      <c r="F6" s="13">
        <v>1</v>
      </c>
      <c r="G6" s="14">
        <f t="shared" si="1"/>
        <v>83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+'29'!G12</f>
        <v>20</v>
      </c>
      <c r="D12" s="13">
        <v>0</v>
      </c>
      <c r="E12" s="12">
        <f t="shared" si="0"/>
        <v>20</v>
      </c>
      <c r="F12" s="13">
        <v>0</v>
      </c>
      <c r="G12" s="14">
        <f t="shared" si="1"/>
        <v>19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+'29'!G14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26</v>
      </c>
      <c r="D23" s="13">
        <v>0</v>
      </c>
      <c r="E23" s="12">
        <f t="shared" si="0"/>
        <v>26</v>
      </c>
      <c r="F23" s="13">
        <v>0</v>
      </c>
      <c r="G23" s="14">
        <f t="shared" si="1"/>
        <v>24</v>
      </c>
      <c r="H23" s="15">
        <v>2</v>
      </c>
      <c r="I23" s="16">
        <v>100</v>
      </c>
      <c r="J23" s="43">
        <f t="shared" si="5"/>
        <v>200</v>
      </c>
      <c r="K23" s="18" t="s">
        <v>267</v>
      </c>
      <c r="L23" s="19">
        <v>100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14</v>
      </c>
      <c r="D24" s="13">
        <v>0</v>
      </c>
      <c r="E24" s="12">
        <f t="shared" si="0"/>
        <v>14</v>
      </c>
      <c r="F24" s="13">
        <v>0</v>
      </c>
      <c r="G24" s="14">
        <f t="shared" si="1"/>
        <v>13</v>
      </c>
      <c r="H24" s="15">
        <v>1</v>
      </c>
      <c r="I24" s="20">
        <v>100</v>
      </c>
      <c r="J24" s="43">
        <f t="shared" si="5"/>
        <v>100</v>
      </c>
      <c r="K24" s="18" t="s">
        <v>267</v>
      </c>
      <c r="L24" s="19">
        <v>50</v>
      </c>
      <c r="M24" s="24">
        <f t="shared" si="6"/>
        <v>50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+'29'!G27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13</v>
      </c>
      <c r="D29" s="13">
        <v>0</v>
      </c>
      <c r="E29" s="12">
        <f t="shared" si="0"/>
        <v>13</v>
      </c>
      <c r="F29" s="13">
        <v>0</v>
      </c>
      <c r="G29" s="14">
        <f t="shared" si="1"/>
        <v>11</v>
      </c>
      <c r="H29" s="15">
        <v>2</v>
      </c>
      <c r="I29" s="16">
        <v>100</v>
      </c>
      <c r="J29" s="43">
        <f t="shared" si="5"/>
        <v>200</v>
      </c>
      <c r="K29" s="18" t="s">
        <v>267</v>
      </c>
      <c r="L29" s="19">
        <v>100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82">
        <f>+'29'!G31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+'29'!G34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43">
        <f t="shared" si="5"/>
        <v>100</v>
      </c>
      <c r="K37" s="18" t="s">
        <v>267</v>
      </c>
      <c r="L37" s="19">
        <v>50</v>
      </c>
      <c r="M37" s="24">
        <f t="shared" si="6"/>
        <v>50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+'29'!G40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2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+'29'!G71</f>
        <v>9</v>
      </c>
      <c r="D71" s="13">
        <v>0</v>
      </c>
      <c r="E71" s="12">
        <f t="shared" si="0"/>
        <v>9</v>
      </c>
      <c r="F71" s="13">
        <v>0</v>
      </c>
      <c r="G71" s="14">
        <f t="shared" si="1"/>
        <v>9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+'29'!G74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+'29'!G77</f>
        <v>5</v>
      </c>
      <c r="D77" s="13">
        <v>0</v>
      </c>
      <c r="E77" s="12">
        <f t="shared" si="0"/>
        <v>5</v>
      </c>
      <c r="F77" s="13">
        <v>0</v>
      </c>
      <c r="G77" s="14">
        <f t="shared" si="1"/>
        <v>4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+'29'!G79</f>
        <v>10</v>
      </c>
      <c r="D79" s="13">
        <v>0</v>
      </c>
      <c r="E79" s="12">
        <f t="shared" si="0"/>
        <v>10</v>
      </c>
      <c r="F79" s="13">
        <v>0</v>
      </c>
      <c r="G79" s="14">
        <f t="shared" si="1"/>
        <v>8</v>
      </c>
      <c r="H79" s="15">
        <v>2</v>
      </c>
      <c r="I79" s="23">
        <v>50</v>
      </c>
      <c r="J79" s="43">
        <f t="shared" si="10"/>
        <v>100</v>
      </c>
      <c r="K79" s="18" t="s">
        <v>267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+'29'!G81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+'29'!G85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5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+'29'!G87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+'29'!G88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+'29'!G89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+'29'!G95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+'29'!G97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+'29'!G101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+'29'!G141</f>
        <v>7</v>
      </c>
      <c r="D141" s="13">
        <v>0</v>
      </c>
      <c r="E141" s="12">
        <f t="shared" si="13"/>
        <v>7</v>
      </c>
      <c r="F141" s="13">
        <v>0</v>
      </c>
      <c r="G141" s="14">
        <f t="shared" si="12"/>
        <v>7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282</v>
      </c>
      <c r="C150" s="12">
        <f>+'29'!G150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4</v>
      </c>
      <c r="H150" s="15">
        <v>1</v>
      </c>
      <c r="I150" s="22">
        <v>150</v>
      </c>
      <c r="J150" s="43">
        <f t="shared" si="14"/>
        <v>150</v>
      </c>
      <c r="K150" s="18" t="s">
        <v>16</v>
      </c>
      <c r="L150" s="19">
        <v>50</v>
      </c>
      <c r="M150" s="24">
        <f t="shared" si="15"/>
        <v>100</v>
      </c>
    </row>
    <row r="151" spans="1:13" ht="25.5" x14ac:dyDescent="0.55000000000000004">
      <c r="A151" s="10">
        <v>147</v>
      </c>
      <c r="B151" s="21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+'29'!G168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+'29'!G170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+'29'!G176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6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268</v>
      </c>
      <c r="C214" s="12">
        <f>+'29'!G214</f>
        <v>0</v>
      </c>
      <c r="D214" s="13">
        <v>0</v>
      </c>
      <c r="E214" s="12">
        <f t="shared" ref="E214:E216" si="21">C214+D214</f>
        <v>0</v>
      </c>
      <c r="F214" s="13">
        <v>0</v>
      </c>
      <c r="G214" s="14">
        <f t="shared" ref="G214:G216" si="22">E214-F214-H214</f>
        <v>0</v>
      </c>
      <c r="H214" s="15">
        <v>0</v>
      </c>
      <c r="I214" s="22">
        <v>50</v>
      </c>
      <c r="J214" s="43">
        <f t="shared" ref="J214:J216" si="23">+I214*H214</f>
        <v>0</v>
      </c>
      <c r="K214" s="18" t="s">
        <v>16</v>
      </c>
      <c r="L214" s="19">
        <v>0</v>
      </c>
      <c r="M214" s="24">
        <f t="shared" ref="M214:M216" si="24">SUM(J214-L214)</f>
        <v>0</v>
      </c>
    </row>
    <row r="215" spans="1:15" ht="25.5" x14ac:dyDescent="0.55000000000000004">
      <c r="A215" s="10">
        <v>211</v>
      </c>
      <c r="B215" s="21" t="s">
        <v>269</v>
      </c>
      <c r="C215" s="12">
        <f>+'29'!G215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5" ht="25.5" x14ac:dyDescent="0.55000000000000004">
      <c r="A216" s="10">
        <v>212</v>
      </c>
      <c r="B216" s="21" t="s">
        <v>274</v>
      </c>
      <c r="C216" s="12">
        <f>+'29'!G216</f>
        <v>2</v>
      </c>
      <c r="D216" s="13">
        <v>0</v>
      </c>
      <c r="E216" s="12">
        <f t="shared" si="21"/>
        <v>2</v>
      </c>
      <c r="F216" s="13">
        <v>0</v>
      </c>
      <c r="G216" s="14">
        <f t="shared" si="22"/>
        <v>2</v>
      </c>
      <c r="H216" s="15">
        <v>0</v>
      </c>
      <c r="I216" s="22">
        <v>35</v>
      </c>
      <c r="J216" s="43">
        <f t="shared" si="23"/>
        <v>0</v>
      </c>
      <c r="K216" s="18" t="s">
        <v>16</v>
      </c>
      <c r="L216" s="19">
        <v>0</v>
      </c>
      <c r="M216" s="24">
        <f t="shared" si="24"/>
        <v>0</v>
      </c>
    </row>
    <row r="217" spans="1:15" ht="25.5" x14ac:dyDescent="0.55000000000000004">
      <c r="A217" s="10">
        <v>213</v>
      </c>
      <c r="B217" s="21" t="s">
        <v>278</v>
      </c>
      <c r="C217" s="12">
        <f>+'29'!G217</f>
        <v>10</v>
      </c>
      <c r="D217" s="13">
        <v>0</v>
      </c>
      <c r="E217" s="12">
        <f t="shared" ref="E217" si="25">C217+D217</f>
        <v>10</v>
      </c>
      <c r="F217" s="13">
        <v>0</v>
      </c>
      <c r="G217" s="14">
        <f t="shared" ref="G217" si="26">E217-F217-H217</f>
        <v>10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32" t="s">
        <v>219</v>
      </c>
      <c r="N218" s="132"/>
    </row>
    <row r="219" spans="1:15" ht="25.5" customHeight="1" x14ac:dyDescent="0.5">
      <c r="A219" s="1"/>
      <c r="C219" s="25"/>
      <c r="D219" s="26"/>
      <c r="E219" s="25"/>
      <c r="F219" s="26"/>
      <c r="G219" s="25"/>
      <c r="H219" s="133" t="s">
        <v>218</v>
      </c>
      <c r="I219" s="134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37" t="s">
        <v>208</v>
      </c>
      <c r="J220" s="137"/>
      <c r="K220" s="34">
        <f>SUM(J5:J219)</f>
        <v>1510</v>
      </c>
    </row>
    <row r="221" spans="1:15" ht="25.5" x14ac:dyDescent="0.55000000000000004">
      <c r="A221" s="1"/>
      <c r="C221" s="32"/>
      <c r="E221" s="32"/>
      <c r="G221" s="32"/>
      <c r="I221" s="135" t="s">
        <v>209</v>
      </c>
      <c r="J221" s="136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465</v>
      </c>
      <c r="L222" s="2">
        <v>220</v>
      </c>
      <c r="M222" s="2">
        <v>85</v>
      </c>
      <c r="N222" s="2">
        <v>100</v>
      </c>
      <c r="O222" s="2">
        <v>60</v>
      </c>
    </row>
    <row r="223" spans="1:15" ht="25.5" x14ac:dyDescent="0.55000000000000004">
      <c r="A223" s="1"/>
      <c r="C223" s="32"/>
      <c r="E223" s="32"/>
      <c r="G223" s="32"/>
      <c r="I223" s="135" t="s">
        <v>211</v>
      </c>
      <c r="J223" s="136"/>
      <c r="K223" s="37">
        <v>0</v>
      </c>
    </row>
    <row r="224" spans="1:15" ht="25.5" x14ac:dyDescent="0.55000000000000004">
      <c r="A224" s="1"/>
      <c r="C224" s="32"/>
      <c r="E224" s="32"/>
      <c r="G224" s="32"/>
      <c r="I224" s="135" t="s">
        <v>212</v>
      </c>
      <c r="J224" s="136"/>
      <c r="K224" s="37">
        <v>0</v>
      </c>
    </row>
    <row r="225" spans="1:11" ht="25.5" x14ac:dyDescent="0.55000000000000004">
      <c r="A225" s="1"/>
      <c r="C225" s="32"/>
      <c r="E225" s="32"/>
      <c r="G225" s="32"/>
      <c r="I225" s="135" t="s">
        <v>213</v>
      </c>
      <c r="J225" s="136"/>
      <c r="K225" s="38">
        <f>SUM(L5:L218)</f>
        <v>400</v>
      </c>
    </row>
    <row r="226" spans="1:11" ht="25.5" x14ac:dyDescent="0.55000000000000004">
      <c r="A226" s="1"/>
      <c r="C226" s="32"/>
      <c r="E226" s="32"/>
      <c r="G226" s="32"/>
      <c r="I226" s="135" t="s">
        <v>214</v>
      </c>
      <c r="J226" s="136"/>
      <c r="K226" s="34">
        <f>K220-K221-K222-K224-K225</f>
        <v>630</v>
      </c>
    </row>
    <row r="227" spans="1:11" ht="25.5" x14ac:dyDescent="0.55000000000000004">
      <c r="A227" s="1"/>
      <c r="C227" s="32"/>
      <c r="E227" s="32"/>
      <c r="G227" s="32"/>
      <c r="I227" s="135" t="s">
        <v>215</v>
      </c>
      <c r="J227" s="136"/>
      <c r="K227" s="38">
        <v>735</v>
      </c>
    </row>
    <row r="228" spans="1:11" ht="25.5" x14ac:dyDescent="0.55000000000000004">
      <c r="A228" s="1"/>
      <c r="C228" s="32"/>
      <c r="E228" s="32"/>
      <c r="G228" s="32"/>
      <c r="I228" s="135" t="s">
        <v>216</v>
      </c>
      <c r="J228" s="136"/>
      <c r="K228" s="34">
        <f>+K227-K226</f>
        <v>105</v>
      </c>
    </row>
    <row r="229" spans="1:11" ht="25.5" x14ac:dyDescent="0.55000000000000004">
      <c r="G229" s="2"/>
      <c r="I229" s="135" t="s">
        <v>217</v>
      </c>
      <c r="J229" s="136"/>
      <c r="K229" s="34">
        <f>+K227-K226</f>
        <v>105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1215</v>
      </c>
    </row>
    <row r="232" spans="1:11" x14ac:dyDescent="0.5">
      <c r="G232" s="2"/>
      <c r="I232" s="2"/>
      <c r="J232" s="2" t="s">
        <v>264</v>
      </c>
      <c r="K232" s="24">
        <f>SUM(K221:K222)</f>
        <v>480</v>
      </c>
    </row>
    <row r="233" spans="1:11" x14ac:dyDescent="0.5">
      <c r="G233" s="2"/>
      <c r="I233" s="2"/>
      <c r="J233" s="2" t="s">
        <v>265</v>
      </c>
      <c r="K233" s="24">
        <f>+K227</f>
        <v>735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DF-4690-4F99-A834-CE9B57CD4DED}">
  <dimension ref="A1:Z303"/>
  <sheetViews>
    <sheetView zoomScale="90" zoomScaleNormal="90" workbookViewId="0">
      <pane ySplit="4" topLeftCell="A215" activePane="bottomLeft" state="frozen"/>
      <selection pane="bottomLeft" activeCell="L5" sqref="L5:L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0" t="s">
        <v>273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22" t="s">
        <v>1</v>
      </c>
      <c r="B3" s="122" t="s">
        <v>2</v>
      </c>
      <c r="C3" s="123" t="s">
        <v>3</v>
      </c>
      <c r="D3" s="123" t="s">
        <v>4</v>
      </c>
      <c r="E3" s="123" t="s">
        <v>5</v>
      </c>
      <c r="F3" s="4" t="s">
        <v>6</v>
      </c>
      <c r="G3" s="125" t="s">
        <v>7</v>
      </c>
      <c r="H3" s="127" t="s">
        <v>8</v>
      </c>
      <c r="I3" s="128"/>
      <c r="J3" s="129"/>
      <c r="K3" s="120" t="s">
        <v>9</v>
      </c>
      <c r="L3" s="116" t="s">
        <v>10</v>
      </c>
      <c r="O3" s="122" t="s">
        <v>1</v>
      </c>
      <c r="P3" s="122" t="s">
        <v>2</v>
      </c>
      <c r="Q3" s="123" t="s">
        <v>3</v>
      </c>
      <c r="R3" s="123" t="s">
        <v>4</v>
      </c>
      <c r="S3" s="123" t="s">
        <v>5</v>
      </c>
      <c r="T3" s="4" t="s">
        <v>6</v>
      </c>
      <c r="U3" s="125" t="s">
        <v>7</v>
      </c>
      <c r="V3" s="127" t="s">
        <v>8</v>
      </c>
      <c r="W3" s="128"/>
      <c r="X3" s="129"/>
      <c r="Y3" s="120" t="s">
        <v>9</v>
      </c>
      <c r="Z3" s="116" t="s">
        <v>10</v>
      </c>
    </row>
    <row r="4" spans="1:26" s="5" customFormat="1" ht="27" thickBot="1" x14ac:dyDescent="0.6">
      <c r="A4" s="122"/>
      <c r="B4" s="122"/>
      <c r="C4" s="124"/>
      <c r="D4" s="124"/>
      <c r="E4" s="124"/>
      <c r="F4" s="6" t="s">
        <v>11</v>
      </c>
      <c r="G4" s="126"/>
      <c r="H4" s="7" t="s">
        <v>12</v>
      </c>
      <c r="I4" s="8" t="s">
        <v>13</v>
      </c>
      <c r="J4" s="9" t="s">
        <v>14</v>
      </c>
      <c r="K4" s="121"/>
      <c r="L4" s="116"/>
      <c r="O4" s="122"/>
      <c r="P4" s="122"/>
      <c r="Q4" s="124"/>
      <c r="R4" s="124"/>
      <c r="S4" s="124"/>
      <c r="T4" s="6" t="s">
        <v>11</v>
      </c>
      <c r="U4" s="126"/>
      <c r="V4" s="7" t="s">
        <v>12</v>
      </c>
      <c r="W4" s="8" t="s">
        <v>13</v>
      </c>
      <c r="X4" s="9" t="s">
        <v>14</v>
      </c>
      <c r="Y4" s="121"/>
      <c r="Z4" s="116"/>
    </row>
    <row r="5" spans="1:26" ht="25.5" x14ac:dyDescent="0.55000000000000004">
      <c r="A5" s="10">
        <v>1</v>
      </c>
      <c r="B5" s="11" t="s">
        <v>15</v>
      </c>
      <c r="C5" s="12">
        <f>+'30'!G5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83</v>
      </c>
      <c r="D6" s="13">
        <v>0</v>
      </c>
      <c r="E6" s="12">
        <f t="shared" si="0"/>
        <v>83</v>
      </c>
      <c r="F6" s="13">
        <v>0</v>
      </c>
      <c r="G6" s="14">
        <f t="shared" si="1"/>
        <v>83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+'30'!G12</f>
        <v>19</v>
      </c>
      <c r="D12" s="13">
        <v>0</v>
      </c>
      <c r="E12" s="12">
        <f t="shared" si="0"/>
        <v>19</v>
      </c>
      <c r="F12" s="13">
        <v>0</v>
      </c>
      <c r="G12" s="14">
        <f t="shared" si="1"/>
        <v>19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+'30'!G14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24</v>
      </c>
      <c r="D23" s="13">
        <v>0</v>
      </c>
      <c r="E23" s="12">
        <f t="shared" si="0"/>
        <v>24</v>
      </c>
      <c r="F23" s="13">
        <v>0</v>
      </c>
      <c r="G23" s="14">
        <f t="shared" si="1"/>
        <v>24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13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+'30'!G27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11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+'30'!G34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+'30'!G70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+'30'!G71</f>
        <v>9</v>
      </c>
      <c r="D71" s="13">
        <v>0</v>
      </c>
      <c r="E71" s="12">
        <f t="shared" si="0"/>
        <v>9</v>
      </c>
      <c r="F71" s="13">
        <v>0</v>
      </c>
      <c r="G71" s="14">
        <f t="shared" si="1"/>
        <v>9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+'30'!G74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+'30'!G77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+'30'!G79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+'30'!G81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+'30'!G85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+'30'!G86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+'30'!G87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+'30'!G88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+'30'!G89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+'30'!G95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+'30'!G97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+'30'!G101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+'30'!G141</f>
        <v>7</v>
      </c>
      <c r="D141" s="13">
        <v>0</v>
      </c>
      <c r="E141" s="12">
        <f t="shared" si="13"/>
        <v>7</v>
      </c>
      <c r="F141" s="13">
        <v>0</v>
      </c>
      <c r="G141" s="14">
        <f t="shared" si="12"/>
        <v>7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2">
        <f>+'30'!G150</f>
        <v>4</v>
      </c>
      <c r="D150" s="13">
        <v>0</v>
      </c>
      <c r="E150" s="12">
        <f t="shared" si="13"/>
        <v>4</v>
      </c>
      <c r="F150" s="13">
        <v>0</v>
      </c>
      <c r="G150" s="14">
        <f t="shared" si="16"/>
        <v>4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+'30'!G168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+'30'!G170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+'30'!G176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6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+'30'!G178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+'30'!G192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+'30'!G193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+'30'!G197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268</v>
      </c>
      <c r="C214" s="12">
        <f>+'30'!G214</f>
        <v>0</v>
      </c>
      <c r="D214" s="13">
        <v>0</v>
      </c>
      <c r="E214" s="12">
        <f t="shared" ref="E214:E216" si="21">C214+D214</f>
        <v>0</v>
      </c>
      <c r="F214" s="13">
        <v>0</v>
      </c>
      <c r="G214" s="14">
        <f t="shared" ref="G214:G216" si="22">E214-F214-H214</f>
        <v>0</v>
      </c>
      <c r="H214" s="15">
        <v>0</v>
      </c>
      <c r="I214" s="22">
        <v>50</v>
      </c>
      <c r="J214" s="43">
        <f t="shared" ref="J214:J216" si="23">+I214*H214</f>
        <v>0</v>
      </c>
      <c r="K214" s="18" t="s">
        <v>16</v>
      </c>
      <c r="L214" s="19">
        <v>0</v>
      </c>
      <c r="M214" s="24">
        <f t="shared" ref="M214:M216" si="24">SUM(J214-L214)</f>
        <v>0</v>
      </c>
    </row>
    <row r="215" spans="1:14" ht="25.5" x14ac:dyDescent="0.55000000000000004">
      <c r="A215" s="10">
        <v>211</v>
      </c>
      <c r="B215" s="21" t="s">
        <v>269</v>
      </c>
      <c r="C215" s="12">
        <f>+'30'!G215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 x14ac:dyDescent="0.55000000000000004">
      <c r="A216" s="10">
        <v>212</v>
      </c>
      <c r="B216" s="21" t="s">
        <v>274</v>
      </c>
      <c r="C216" s="12">
        <f>+'30'!G216</f>
        <v>2</v>
      </c>
      <c r="D216" s="13">
        <v>0</v>
      </c>
      <c r="E216" s="12">
        <f t="shared" si="21"/>
        <v>2</v>
      </c>
      <c r="F216" s="13">
        <v>0</v>
      </c>
      <c r="G216" s="14">
        <f t="shared" si="22"/>
        <v>2</v>
      </c>
      <c r="H216" s="15">
        <v>0</v>
      </c>
      <c r="I216" s="22">
        <v>35</v>
      </c>
      <c r="J216" s="43">
        <f t="shared" si="23"/>
        <v>0</v>
      </c>
      <c r="K216" s="18" t="s">
        <v>16</v>
      </c>
      <c r="L216" s="19">
        <v>0</v>
      </c>
      <c r="M216" s="24">
        <f t="shared" si="24"/>
        <v>0</v>
      </c>
    </row>
    <row r="217" spans="1:14" ht="25.5" x14ac:dyDescent="0.55000000000000004">
      <c r="A217" s="1"/>
      <c r="C217" s="25"/>
      <c r="D217" s="26"/>
      <c r="E217" s="25"/>
      <c r="F217" s="26"/>
      <c r="G217" s="25"/>
      <c r="H217" s="25"/>
      <c r="I217" s="27"/>
      <c r="J217" s="29"/>
      <c r="K217" s="28"/>
      <c r="L217" s="19">
        <v>0</v>
      </c>
      <c r="M217" s="132" t="s">
        <v>219</v>
      </c>
      <c r="N217" s="132"/>
    </row>
    <row r="218" spans="1:14" ht="25.5" customHeight="1" x14ac:dyDescent="0.5">
      <c r="A218" s="1"/>
      <c r="C218" s="25"/>
      <c r="D218" s="26"/>
      <c r="E218" s="25"/>
      <c r="F218" s="26"/>
      <c r="G218" s="25"/>
      <c r="H218" s="133" t="s">
        <v>218</v>
      </c>
      <c r="I218" s="134"/>
      <c r="J218" s="31">
        <f>+X107</f>
        <v>0</v>
      </c>
      <c r="K218" s="28"/>
      <c r="L218" s="30"/>
    </row>
    <row r="219" spans="1:14" ht="25.5" x14ac:dyDescent="0.55000000000000004">
      <c r="A219" s="1"/>
      <c r="C219" s="32"/>
      <c r="E219" s="32"/>
      <c r="G219" s="32"/>
      <c r="H219" s="33"/>
      <c r="I219" s="137" t="s">
        <v>208</v>
      </c>
      <c r="J219" s="137"/>
      <c r="K219" s="34">
        <f>SUM(J5:J218)</f>
        <v>0</v>
      </c>
    </row>
    <row r="220" spans="1:14" ht="25.5" x14ac:dyDescent="0.55000000000000004">
      <c r="A220" s="1"/>
      <c r="C220" s="32"/>
      <c r="E220" s="32"/>
      <c r="G220" s="32"/>
      <c r="I220" s="135" t="s">
        <v>209</v>
      </c>
      <c r="J220" s="136"/>
      <c r="K220" s="37">
        <v>0</v>
      </c>
    </row>
    <row r="221" spans="1:14" ht="25.5" x14ac:dyDescent="0.55000000000000004">
      <c r="A221" s="1"/>
      <c r="C221" s="32"/>
      <c r="E221" s="32"/>
      <c r="G221" s="32"/>
      <c r="I221" s="35" t="s">
        <v>210</v>
      </c>
      <c r="J221" s="36"/>
      <c r="K221" s="37">
        <f>SUM(L221:BO221)</f>
        <v>0</v>
      </c>
    </row>
    <row r="222" spans="1:14" ht="25.5" x14ac:dyDescent="0.55000000000000004">
      <c r="A222" s="1"/>
      <c r="C222" s="32"/>
      <c r="E222" s="32"/>
      <c r="G222" s="32"/>
      <c r="I222" s="135" t="s">
        <v>211</v>
      </c>
      <c r="J222" s="136"/>
      <c r="K222" s="37">
        <v>0</v>
      </c>
    </row>
    <row r="223" spans="1:14" ht="25.5" x14ac:dyDescent="0.55000000000000004">
      <c r="A223" s="1"/>
      <c r="C223" s="32"/>
      <c r="E223" s="32"/>
      <c r="G223" s="32"/>
      <c r="I223" s="135" t="s">
        <v>212</v>
      </c>
      <c r="J223" s="136"/>
      <c r="K223" s="37">
        <v>0</v>
      </c>
    </row>
    <row r="224" spans="1:14" ht="25.5" x14ac:dyDescent="0.55000000000000004">
      <c r="A224" s="1"/>
      <c r="C224" s="32"/>
      <c r="E224" s="32"/>
      <c r="G224" s="32"/>
      <c r="I224" s="135" t="s">
        <v>213</v>
      </c>
      <c r="J224" s="136"/>
      <c r="K224" s="38">
        <f>SUM(L5:L217)</f>
        <v>0</v>
      </c>
    </row>
    <row r="225" spans="1:11" ht="25.5" x14ac:dyDescent="0.55000000000000004">
      <c r="A225" s="1"/>
      <c r="C225" s="32"/>
      <c r="E225" s="32"/>
      <c r="G225" s="32"/>
      <c r="I225" s="135" t="s">
        <v>214</v>
      </c>
      <c r="J225" s="136"/>
      <c r="K225" s="34">
        <f>K219-K220-K221-K223-K224</f>
        <v>0</v>
      </c>
    </row>
    <row r="226" spans="1:11" ht="25.5" x14ac:dyDescent="0.55000000000000004">
      <c r="A226" s="1"/>
      <c r="C226" s="32"/>
      <c r="E226" s="32"/>
      <c r="G226" s="32"/>
      <c r="I226" s="135" t="s">
        <v>215</v>
      </c>
      <c r="J226" s="136"/>
      <c r="K226" s="38">
        <v>0</v>
      </c>
    </row>
    <row r="227" spans="1:11" ht="25.5" x14ac:dyDescent="0.55000000000000004">
      <c r="A227" s="1"/>
      <c r="C227" s="32"/>
      <c r="E227" s="32"/>
      <c r="G227" s="32"/>
      <c r="I227" s="135" t="s">
        <v>216</v>
      </c>
      <c r="J227" s="136"/>
      <c r="K227" s="34">
        <f>+K226-K225</f>
        <v>0</v>
      </c>
    </row>
    <row r="228" spans="1:11" ht="25.5" x14ac:dyDescent="0.55000000000000004">
      <c r="G228" s="2"/>
      <c r="I228" s="135" t="s">
        <v>217</v>
      </c>
      <c r="J228" s="136"/>
      <c r="K228" s="34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/>
      <c r="J230" s="83" t="s">
        <v>263</v>
      </c>
      <c r="K230" s="24">
        <f>+K219-K224+K227</f>
        <v>0</v>
      </c>
    </row>
    <row r="231" spans="1:11" x14ac:dyDescent="0.5">
      <c r="G231" s="2"/>
      <c r="I231" s="2"/>
      <c r="J231" s="2" t="s">
        <v>264</v>
      </c>
      <c r="K231" s="24">
        <f>SUM(K220:K221)</f>
        <v>0</v>
      </c>
    </row>
    <row r="232" spans="1:11" x14ac:dyDescent="0.5">
      <c r="G232" s="2"/>
      <c r="I232" s="2"/>
      <c r="J232" s="2" t="s">
        <v>265</v>
      </c>
      <c r="K232" s="24">
        <f>+K226</f>
        <v>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2024-02-18T09:00:28Z</cp:lastPrinted>
  <dcterms:created xsi:type="dcterms:W3CDTF">2023-12-01T06:44:07Z</dcterms:created>
  <dcterms:modified xsi:type="dcterms:W3CDTF">2024-05-01T02:40:21Z</dcterms:modified>
</cp:coreProperties>
</file>